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 activeTab="7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8"/>
  <c r="C27"/>
  <c r="C26"/>
  <c r="C25"/>
  <c r="C24"/>
  <c r="C23"/>
  <c r="C22"/>
  <c r="C21"/>
  <c r="C20"/>
  <c r="C19"/>
  <c r="C17"/>
  <c r="C16"/>
  <c r="C15"/>
  <c r="C11"/>
  <c r="C10"/>
  <c r="C18"/>
  <c r="C14"/>
  <c r="C13"/>
  <c r="C12"/>
  <c r="C9"/>
  <c r="C37" i="7"/>
  <c r="C36"/>
  <c r="C35"/>
  <c r="C34"/>
  <c r="C26"/>
  <c r="C25"/>
  <c r="C24"/>
  <c r="C23"/>
  <c r="C22"/>
  <c r="C21"/>
  <c r="C19"/>
  <c r="C18"/>
  <c r="C15"/>
  <c r="C33"/>
  <c r="C32"/>
  <c r="C31"/>
  <c r="C30"/>
  <c r="C29"/>
  <c r="C28"/>
  <c r="C27"/>
  <c r="C20"/>
  <c r="C17"/>
  <c r="C16"/>
  <c r="C14"/>
  <c r="C13"/>
  <c r="C12"/>
  <c r="C11"/>
  <c r="C10"/>
  <c r="C9"/>
  <c r="C59" i="6"/>
  <c r="C58"/>
  <c r="C44"/>
  <c r="C43"/>
  <c r="C42"/>
  <c r="C41"/>
  <c r="C25"/>
  <c r="C24"/>
  <c r="C23"/>
  <c r="C22"/>
  <c r="C18"/>
  <c r="C16"/>
  <c r="C11"/>
  <c r="C10"/>
  <c r="C9"/>
  <c r="C57"/>
  <c r="C56"/>
  <c r="C55"/>
  <c r="C54"/>
  <c r="C53"/>
  <c r="C52"/>
  <c r="C40"/>
  <c r="C39"/>
  <c r="C38"/>
  <c r="C37"/>
  <c r="C36"/>
  <c r="C35"/>
  <c r="C34"/>
  <c r="C33"/>
  <c r="C32"/>
  <c r="C31"/>
  <c r="C21"/>
  <c r="C20"/>
  <c r="C17"/>
  <c r="C15"/>
  <c r="C51"/>
  <c r="C50"/>
  <c r="C49"/>
  <c r="C48"/>
  <c r="C47"/>
  <c r="C46"/>
  <c r="C45"/>
  <c r="C30"/>
  <c r="C29"/>
  <c r="C28"/>
  <c r="C27"/>
  <c r="C26"/>
  <c r="C19"/>
  <c r="C14"/>
  <c r="C13"/>
  <c r="C12"/>
  <c r="C48" i="5"/>
  <c r="C47"/>
  <c r="C46"/>
  <c r="C45"/>
  <c r="C44"/>
  <c r="C38"/>
  <c r="C37"/>
  <c r="C31"/>
  <c r="C22"/>
  <c r="C21"/>
  <c r="C15"/>
  <c r="C10"/>
  <c r="C43"/>
  <c r="C36"/>
  <c r="C30"/>
  <c r="C29"/>
  <c r="C28"/>
  <c r="C27"/>
  <c r="C20"/>
  <c r="C19"/>
  <c r="C14"/>
  <c r="C42"/>
  <c r="C41"/>
  <c r="C40"/>
  <c r="C39"/>
  <c r="C35"/>
  <c r="C34"/>
  <c r="C33"/>
  <c r="C32"/>
  <c r="C26"/>
  <c r="C25"/>
  <c r="C24"/>
  <c r="C23"/>
  <c r="C18"/>
  <c r="C17"/>
  <c r="C16"/>
  <c r="C13"/>
  <c r="C12"/>
  <c r="C11"/>
  <c r="C9"/>
  <c r="C44" i="4"/>
  <c r="C43"/>
  <c r="C42"/>
  <c r="C41"/>
  <c r="C40"/>
  <c r="C39"/>
  <c r="C38"/>
  <c r="C37"/>
  <c r="C36"/>
  <c r="C22"/>
  <c r="C21"/>
  <c r="C13"/>
  <c r="C9"/>
  <c r="C35"/>
  <c r="C34"/>
  <c r="C20"/>
  <c r="C19"/>
  <c r="C18"/>
  <c r="C17"/>
  <c r="C12"/>
  <c r="C11"/>
  <c r="C33"/>
  <c r="C32"/>
  <c r="C31"/>
  <c r="C30"/>
  <c r="C29"/>
  <c r="C28"/>
  <c r="C27"/>
  <c r="C26"/>
  <c r="C25"/>
  <c r="C24"/>
  <c r="C23"/>
  <c r="C16"/>
  <c r="C15"/>
  <c r="C14"/>
  <c r="C10"/>
  <c r="C69" i="3"/>
  <c r="C68"/>
  <c r="C67"/>
  <c r="C66"/>
  <c r="C65"/>
  <c r="C45"/>
  <c r="C44"/>
  <c r="C43"/>
  <c r="C42"/>
  <c r="C41"/>
  <c r="C29"/>
  <c r="C28"/>
  <c r="C27"/>
  <c r="C26"/>
  <c r="C25"/>
  <c r="C16"/>
  <c r="C64"/>
  <c r="C63"/>
  <c r="C62"/>
  <c r="C61"/>
  <c r="C60"/>
  <c r="C59"/>
  <c r="C58"/>
  <c r="C57"/>
  <c r="C56"/>
  <c r="C55"/>
  <c r="C54"/>
  <c r="C40"/>
  <c r="C39"/>
  <c r="C38"/>
  <c r="C37"/>
  <c r="C24"/>
  <c r="C23"/>
  <c r="C22"/>
  <c r="C21"/>
  <c r="C12"/>
  <c r="C11"/>
  <c r="C53"/>
  <c r="C52"/>
  <c r="C51"/>
  <c r="C50"/>
  <c r="C49"/>
  <c r="C48"/>
  <c r="C47"/>
  <c r="C46"/>
  <c r="C36"/>
  <c r="C35"/>
  <c r="C34"/>
  <c r="C33"/>
  <c r="C32"/>
  <c r="C31"/>
  <c r="C30"/>
  <c r="C20"/>
  <c r="C19"/>
  <c r="C18"/>
  <c r="C17"/>
  <c r="C15"/>
  <c r="C14"/>
  <c r="C13"/>
  <c r="C10"/>
  <c r="C9"/>
  <c r="C69" i="2"/>
  <c r="C68"/>
  <c r="C67"/>
  <c r="C66"/>
  <c r="C65"/>
  <c r="C64"/>
  <c r="C63"/>
  <c r="C55"/>
  <c r="C54"/>
  <c r="C53"/>
  <c r="C52"/>
  <c r="C51"/>
  <c r="C50"/>
  <c r="C49"/>
  <c r="C36"/>
  <c r="C35"/>
  <c r="C34"/>
  <c r="C20"/>
  <c r="C13"/>
  <c r="C10"/>
  <c r="C62"/>
  <c r="C61"/>
  <c r="C60"/>
  <c r="C59"/>
  <c r="C58"/>
  <c r="C57"/>
  <c r="C48"/>
  <c r="C47"/>
  <c r="C46"/>
  <c r="C45"/>
  <c r="C33"/>
  <c r="C32"/>
  <c r="C31"/>
  <c r="C30"/>
  <c r="C29"/>
  <c r="C28"/>
  <c r="C27"/>
  <c r="C26"/>
  <c r="C19"/>
  <c r="C18"/>
  <c r="C17"/>
  <c r="C16"/>
  <c r="C15"/>
  <c r="C12"/>
  <c r="C9"/>
  <c r="C56"/>
  <c r="C44"/>
  <c r="C43"/>
  <c r="C42"/>
  <c r="C41"/>
  <c r="C40"/>
  <c r="C39"/>
  <c r="C38"/>
  <c r="C37"/>
  <c r="C25"/>
  <c r="C24"/>
  <c r="C23"/>
  <c r="C22"/>
  <c r="C21"/>
  <c r="C14"/>
  <c r="C11"/>
  <c r="C69" i="1"/>
  <c r="C68"/>
  <c r="C61"/>
  <c r="C60"/>
  <c r="C59"/>
  <c r="C51"/>
  <c r="C50"/>
  <c r="C49"/>
  <c r="C48"/>
  <c r="C47"/>
  <c r="C37"/>
  <c r="C36"/>
  <c r="C35"/>
  <c r="C34"/>
  <c r="C22"/>
  <c r="C21"/>
  <c r="C20"/>
  <c r="C19"/>
  <c r="C18"/>
  <c r="C67"/>
  <c r="C66"/>
  <c r="C65"/>
  <c r="C64"/>
  <c r="C58"/>
  <c r="C57"/>
  <c r="C56"/>
  <c r="C55"/>
  <c r="C46"/>
  <c r="C45"/>
  <c r="C44"/>
  <c r="C43"/>
  <c r="C42"/>
  <c r="C33"/>
  <c r="C32"/>
  <c r="C31"/>
  <c r="C30"/>
  <c r="C29"/>
  <c r="C28"/>
  <c r="C12"/>
  <c r="C11"/>
  <c r="C10"/>
  <c r="C63"/>
  <c r="C62"/>
  <c r="C54"/>
  <c r="C53"/>
  <c r="C52"/>
  <c r="C41"/>
  <c r="C40"/>
  <c r="C39"/>
  <c r="C38"/>
  <c r="C27"/>
  <c r="C26"/>
  <c r="C25"/>
  <c r="C24"/>
  <c r="C23"/>
  <c r="C17"/>
  <c r="C16"/>
  <c r="C15"/>
  <c r="C14"/>
  <c r="C13"/>
  <c r="C9"/>
</calcChain>
</file>

<file path=xl/sharedStrings.xml><?xml version="1.0" encoding="utf-8"?>
<sst xmlns="http://schemas.openxmlformats.org/spreadsheetml/2006/main" count="1923" uniqueCount="418">
  <si>
    <t>Протокол итоговых результатов</t>
  </si>
  <si>
    <t>Математика, 4 класс</t>
  </si>
  <si>
    <t>Саратовская область</t>
  </si>
  <si>
    <t>Калининский муниципальный район</t>
  </si>
  <si>
    <t>Код школы</t>
  </si>
  <si>
    <t>Класс</t>
  </si>
  <si>
    <t xml:space="preserve">Ф.И.О </t>
  </si>
  <si>
    <t>Код участника</t>
  </si>
  <si>
    <t>Сумма баллов  макс.-8 б.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</si>
  <si>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</si>
  <si>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</si>
  <si>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</si>
  <si>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</si>
  <si>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</si>
  <si>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Математика, 5 класс</t>
  </si>
  <si>
    <t>Математика, 6 класс</t>
  </si>
  <si>
    <t>Математика, 7 класс</t>
  </si>
  <si>
    <t>Математика, 8 класс</t>
  </si>
  <si>
    <t>Математика, 9 класс</t>
  </si>
  <si>
    <t>Математика, 10 класс</t>
  </si>
  <si>
    <t>Математика, 11 класс</t>
  </si>
  <si>
    <t>Школьный этап ВсОШ 2024/25</t>
  </si>
  <si>
    <t>МБОУ "СОШ №1 им. Героя Советского Союза П.И. Чиркина г.Калининска Саратовской области "</t>
  </si>
  <si>
    <t>edu643156</t>
  </si>
  <si>
    <t>sma24431/edu643156/4/4z6r4</t>
  </si>
  <si>
    <t>sma24431/edu643156/4/4g954</t>
  </si>
  <si>
    <t>sma24431/edu643156/4/27z34</t>
  </si>
  <si>
    <t>sma24431/edu643156/4/23vr4</t>
  </si>
  <si>
    <t>sma24431/edu643156/4/94zr4</t>
  </si>
  <si>
    <t>sma24431/edu643156/4/4w7z4</t>
  </si>
  <si>
    <t>sma24431/edu643156/4/4g354</t>
  </si>
  <si>
    <t>sma24431/edu643156/4/48992</t>
  </si>
  <si>
    <t>sma24431/edu643156/4/2vgq4</t>
  </si>
  <si>
    <t>sma24431/edu643156/4/2rg84</t>
  </si>
  <si>
    <t>sma24431/edu643156/4/25vw4</t>
  </si>
  <si>
    <t>sma24431/edu643156/4/258w4</t>
  </si>
  <si>
    <t>sma24431/edu643156/4/236r4</t>
  </si>
  <si>
    <t>sma24431/edu643156/4/235r2</t>
  </si>
  <si>
    <t>sma24431/edu643156/4/z2r82</t>
  </si>
  <si>
    <t>sma24431/edu643156/4/4z5r2</t>
  </si>
  <si>
    <t>sma24431/edu643156/4/4wgz4</t>
  </si>
  <si>
    <t>sma24431/edu643156/4/4w6z2</t>
  </si>
  <si>
    <t>sma24431/edu643156/4/4gz52</t>
  </si>
  <si>
    <t>sma24431/edu643156/4/49gw4</t>
  </si>
  <si>
    <t>sma24431/edu643156/4/48894</t>
  </si>
  <si>
    <t>sma24431/edu643156/4/48592</t>
  </si>
  <si>
    <t>sma24431/edu643156/4/32732</t>
  </si>
  <si>
    <t>sma24431/edu643156/4/2rz82</t>
  </si>
  <si>
    <t>sma24431/edu643156/4/2r584</t>
  </si>
  <si>
    <t>sma24431/edu643156/4/2qv64</t>
  </si>
  <si>
    <t>sma24431/edu643156/4/26wz4</t>
  </si>
  <si>
    <t>sma24431/edu643156/4/255w2</t>
  </si>
  <si>
    <t>sma24431/edu643156/4/23rr4</t>
  </si>
  <si>
    <t>sma24431/edu643156/4/84wz2</t>
  </si>
  <si>
    <t>sma24431/edu643156/4/4zvr4</t>
  </si>
  <si>
    <t>sma24431/edu643156/4/4z3r2</t>
  </si>
  <si>
    <t>sma24431/edu643156/4/4w5z4</t>
  </si>
  <si>
    <t>sma24431/edu643156/4/4gv52</t>
  </si>
  <si>
    <t>sma24431/edu643156/4/48694</t>
  </si>
  <si>
    <t>sma24431/edu643156/4/2v3q4</t>
  </si>
  <si>
    <t>sma24431/edu643156/4/27932</t>
  </si>
  <si>
    <t>sma24431/edu643156/4/27532</t>
  </si>
  <si>
    <t>sma24431/edu643156/4/26zz2</t>
  </si>
  <si>
    <t>sma24431/edu643156/4/26rz2</t>
  </si>
  <si>
    <t>sma24431/edu643156/4/26qz4</t>
  </si>
  <si>
    <t>sma24431/edu643156/4/25zw4</t>
  </si>
  <si>
    <t>sma24431/edu643156/4/238r4</t>
  </si>
  <si>
    <t>sma24431/edu643156/4/823r4</t>
  </si>
  <si>
    <t>sma24431/edu643156/4/64892</t>
  </si>
  <si>
    <t>sma24431/edu643156/4/48w92</t>
  </si>
  <si>
    <t>sma24431/edu643156/4/48q92</t>
  </si>
  <si>
    <t>sma24431/edu643156/4/32q64</t>
  </si>
  <si>
    <t>sma24431/edu643156/4/2vzq2</t>
  </si>
  <si>
    <t>sma24431/edu643156/4/2v6q2</t>
  </si>
  <si>
    <t>sma24431/edu643156/4/2v5q4</t>
  </si>
  <si>
    <t>sma24431/edu643156/4/2r682</t>
  </si>
  <si>
    <t>sma24431/edu643156/4/267z4</t>
  </si>
  <si>
    <t>sma24431/edu643156/4/g49w4</t>
  </si>
  <si>
    <t>sma24431/edu643156/4/4w8z2</t>
  </si>
  <si>
    <t>sma24431/edu643156/4/49rw2</t>
  </si>
  <si>
    <t>sma24431/edu643156/4/497w4</t>
  </si>
  <si>
    <t>sma24431/edu643156/4/2r882</t>
  </si>
  <si>
    <t>sma24431/edu643156/4/2qg62</t>
  </si>
  <si>
    <t>sma24431/edu643156/4/27w32</t>
  </si>
  <si>
    <t>4а</t>
  </si>
  <si>
    <t>Щукина Елена Петровна</t>
  </si>
  <si>
    <t>sma24431/edu643156/4/27332</t>
  </si>
  <si>
    <t>4б</t>
  </si>
  <si>
    <t>Кузнецова Наталья Николаевна</t>
  </si>
  <si>
    <t>4в</t>
  </si>
  <si>
    <t>Павлова Елена Александровна</t>
  </si>
  <si>
    <t>призер</t>
  </si>
  <si>
    <t>участник</t>
  </si>
  <si>
    <t>sma24531/edu643156/5/2qv64</t>
  </si>
  <si>
    <t>sma24531/edu643156/5/27z34</t>
  </si>
  <si>
    <t>sma24531/edu643156/5/4gz52</t>
  </si>
  <si>
    <t>sma24531/edu643156/5/497w4</t>
  </si>
  <si>
    <t>sma24531/edu643156/5/48894</t>
  </si>
  <si>
    <t>sma24531/edu643156/5/48592</t>
  </si>
  <si>
    <t>sma24531/edu643156/5/2v6q2</t>
  </si>
  <si>
    <t>sma24531/edu643156/5/27532</t>
  </si>
  <si>
    <t>sma24531/edu643156/5/255w2</t>
  </si>
  <si>
    <t>sma24531/edu643156/5/64892</t>
  </si>
  <si>
    <t>sma24531/edu643156/5/4zvr4</t>
  </si>
  <si>
    <t>sma24531/edu643156/5/4z6r4</t>
  </si>
  <si>
    <t>sma24531/edu643156/5/4z3r2</t>
  </si>
  <si>
    <t>sma24531/edu643156/5/49rw2</t>
  </si>
  <si>
    <t>sma24531/edu643156/5/49qw4</t>
  </si>
  <si>
    <t>sma24531/edu643156/5/495w4</t>
  </si>
  <si>
    <t>sma24531/edu643156/5/2rz82</t>
  </si>
  <si>
    <t>sma24531/edu643156/5/2r882</t>
  </si>
  <si>
    <t>sma24531/edu643156/5/27932</t>
  </si>
  <si>
    <t>sma24531/edu643156/5/26zz2</t>
  </si>
  <si>
    <t>sma24531/edu643156/5/26wz4</t>
  </si>
  <si>
    <t>sma24531/edu643156/5/26rz2</t>
  </si>
  <si>
    <t>sma24531/edu643156/5/267z4</t>
  </si>
  <si>
    <t>sma24531/edu643156/5/23rr4</t>
  </si>
  <si>
    <t>sma24531/edu643156/5/236r4</t>
  </si>
  <si>
    <t>sma24531/edu643156/5/r2vq4</t>
  </si>
  <si>
    <t>sma24531/edu643156/5/r26z2</t>
  </si>
  <si>
    <t>sma24531/edu643156/5/4z5r2</t>
  </si>
  <si>
    <t>sma24531/edu643156/5/4w8z2</t>
  </si>
  <si>
    <t>sma24531/edu643156/5/4w5z4</t>
  </si>
  <si>
    <t>sma24531/edu643156/5/4gv52</t>
  </si>
  <si>
    <t>sma24531/edu643156/5/4gg54</t>
  </si>
  <si>
    <t>sma24531/edu643156/5/4g754</t>
  </si>
  <si>
    <t>sma24531/edu643156/5/4g354</t>
  </si>
  <si>
    <t>sma24531/edu643156/5/48992</t>
  </si>
  <si>
    <t>sma24531/edu643156/5/48694</t>
  </si>
  <si>
    <t>sma24531/edu643156/5/32732</t>
  </si>
  <si>
    <t>sma24531/edu643156/5/2vzq2</t>
  </si>
  <si>
    <t>sma24531/edu643156/5/2vgq4</t>
  </si>
  <si>
    <t>sma24531/edu643156/5/2v3q4</t>
  </si>
  <si>
    <t>sma24531/edu643156/5/2rq84</t>
  </si>
  <si>
    <t>sma24531/edu643156/5/2r584</t>
  </si>
  <si>
    <t>sma24531/edu643156/5/2qz64</t>
  </si>
  <si>
    <t>sma24531/edu643156/5/259w2</t>
  </si>
  <si>
    <t>sma24531/edu643156/5/z2r82</t>
  </si>
  <si>
    <t>5а</t>
  </si>
  <si>
    <t>Исаева Светлана Валентиновна</t>
  </si>
  <si>
    <t>sma24531/edu643156/5/4g954</t>
  </si>
  <si>
    <t>sma24531/edu643156/5/27732</t>
  </si>
  <si>
    <t>sma24531/edu643156/5/4wvz2</t>
  </si>
  <si>
    <t>sma24531/edu643156/5/4zqr2</t>
  </si>
  <si>
    <t>sma24531/edu643156/5/4wgz4</t>
  </si>
  <si>
    <t>sma24531/edu643156/5/48w92</t>
  </si>
  <si>
    <t>sma24531/edu643156/5/48q92</t>
  </si>
  <si>
    <t>sma24531/edu643156/5/2v5q4</t>
  </si>
  <si>
    <t>sma24531/edu643156/5/2rg84</t>
  </si>
  <si>
    <t>sma24531/edu643156/5/2r682</t>
  </si>
  <si>
    <t>sma24531/edu643156/5/2q562</t>
  </si>
  <si>
    <t>sma24531/edu643156/5/2q362</t>
  </si>
  <si>
    <t>sma24531/edu643156/5/26qz4</t>
  </si>
  <si>
    <t>sma24531/edu643156/5/266z2</t>
  </si>
  <si>
    <t>sma24531/edu643156/5/25vw4</t>
  </si>
  <si>
    <t>5б</t>
  </si>
  <si>
    <t>Лукьянова Анна Олеговна</t>
  </si>
  <si>
    <t>sma24531/edu643156/5/238r4</t>
  </si>
  <si>
    <t>5в</t>
  </si>
  <si>
    <t>победитель</t>
  </si>
  <si>
    <t>sma24631/edu643156/6/z2r82</t>
  </si>
  <si>
    <t>sma24631/edu643156/6/2v6q2</t>
  </si>
  <si>
    <t>sma24631/edu643156/6/26wz4</t>
  </si>
  <si>
    <t>sma24631/edu643156/6/23rr4</t>
  </si>
  <si>
    <t>sma24631/edu643156/6/r26z2</t>
  </si>
  <si>
    <t>sma24631/edu643156/6/64892</t>
  </si>
  <si>
    <t>sma24631/edu643156/6/49qw4</t>
  </si>
  <si>
    <t>sma24631/edu643156/6/27732</t>
  </si>
  <si>
    <t>sma24631/edu643156/6/84wz2</t>
  </si>
  <si>
    <t>sma24631/edu643156/6/4z3r2</t>
  </si>
  <si>
    <t>sma24631/edu643156/6/4gg54</t>
  </si>
  <si>
    <t>sma24631/edu643156/6/495w4</t>
  </si>
  <si>
    <t>sma24631/edu643156/6/48q92</t>
  </si>
  <si>
    <t>sma24631/edu643156/6/48592</t>
  </si>
  <si>
    <t>sma24631/edu643156/6/2vgq4</t>
  </si>
  <si>
    <t>sma24631/edu643156/6/2v5q4</t>
  </si>
  <si>
    <t>sma24631/edu643156/6/26rz2</t>
  </si>
  <si>
    <t>sma24631/edu643156/6/26qz4</t>
  </si>
  <si>
    <t>sma24631/edu643156/6/25vw4</t>
  </si>
  <si>
    <t>sma24631/edu643156/6/23wr2</t>
  </si>
  <si>
    <t>sma24631/edu643156/6/236r4</t>
  </si>
  <si>
    <t>sma24631/edu643156/6/4zvr4</t>
  </si>
  <si>
    <t>sma24631/edu643156/6/4zqr2</t>
  </si>
  <si>
    <t>sma24631/edu643156/6/4z6r4</t>
  </si>
  <si>
    <t>sma24631/edu643156/6/4z5r2</t>
  </si>
  <si>
    <t>sma24631/edu643156/6/4w7z4</t>
  </si>
  <si>
    <t>sma24631/edu643156/6/4w6z2</t>
  </si>
  <si>
    <t>sma24631/edu643156/6/4gz52</t>
  </si>
  <si>
    <t>sma24631/edu643156/6/4g954</t>
  </si>
  <si>
    <t>sma24631/edu643156/6/4g354</t>
  </si>
  <si>
    <t>sma24631/edu643156/6/2v3q4</t>
  </si>
  <si>
    <t>sma24631/edu643156/6/2r682</t>
  </si>
  <si>
    <t>sma24631/edu643156/6/2r584</t>
  </si>
  <si>
    <t>sma24631/edu643156/6/2qv64</t>
  </si>
  <si>
    <t>sma24631/edu643156/6/2qg62</t>
  </si>
  <si>
    <t>sma24631/edu643156/6/27w32</t>
  </si>
  <si>
    <t>sma24631/edu643156/6/258w4</t>
  </si>
  <si>
    <t>sma24631/edu643156/6/w25w2</t>
  </si>
  <si>
    <t>sma24631/edu643156/6/g49w4</t>
  </si>
  <si>
    <t>sma24631/edu643156/6/823r4</t>
  </si>
  <si>
    <t>sma24631/edu643156/6/4w8z2</t>
  </si>
  <si>
    <t>sma24631/edu643156/6/4w5z4</t>
  </si>
  <si>
    <t>sma24631/edu643156/6/4gv52</t>
  </si>
  <si>
    <t>sma24631/edu643156/6/4g754</t>
  </si>
  <si>
    <t>sma24631/edu643156/6/497w4</t>
  </si>
  <si>
    <t>sma24631/edu643156/6/48992</t>
  </si>
  <si>
    <t>sma24631/edu643156/6/32q64</t>
  </si>
  <si>
    <t>sma24631/edu643156/6/32732</t>
  </si>
  <si>
    <t>sma24631/edu643156/6/2vzq2</t>
  </si>
  <si>
    <t>sma24631/edu643156/6/2rz82</t>
  </si>
  <si>
    <t>sma24631/edu643156/6/2rq84</t>
  </si>
  <si>
    <t>sma24631/edu643156/6/2r882</t>
  </si>
  <si>
    <t>6а</t>
  </si>
  <si>
    <t>sma24631/edu643156/6/2qw62</t>
  </si>
  <si>
    <t>sma24631/edu643156/6/2q562</t>
  </si>
  <si>
    <t>sma24631/edu643156/6/27932</t>
  </si>
  <si>
    <t>sma24631/edu643156/6/26zz2</t>
  </si>
  <si>
    <t>sma24631/edu643156/6/267z4</t>
  </si>
  <si>
    <t>sma24631/edu643156/6/25zw4</t>
  </si>
  <si>
    <t>sma24631/edu643156/6/255w2</t>
  </si>
  <si>
    <t>sma24631/edu643156/6/23vr4</t>
  </si>
  <si>
    <t>sma24631/edu643156/6/235r2</t>
  </si>
  <si>
    <t>6б</t>
  </si>
  <si>
    <t>Кузьмичева Галина Ивановна</t>
  </si>
  <si>
    <t>Круглова Марина Викторовна</t>
  </si>
  <si>
    <t>6в</t>
  </si>
  <si>
    <t>sma24731/edu643156/7/w25w2</t>
  </si>
  <si>
    <t>sma24731/edu643156/7/4gg54</t>
  </si>
  <si>
    <t>sma24731/edu643156/7/2qg62</t>
  </si>
  <si>
    <t>sma24731/edu643156/7/26rz2</t>
  </si>
  <si>
    <t>sma24731/edu643156/7/94zr4</t>
  </si>
  <si>
    <t>sma24731/edu643156/7/823r4</t>
  </si>
  <si>
    <t>sma24731/edu643156/7/4w5z4</t>
  </si>
  <si>
    <t>sma24731/edu643156/7/4gv52</t>
  </si>
  <si>
    <t>sma24731/edu643156/7/4g954</t>
  </si>
  <si>
    <t>sma24731/edu643156/7/2qw62</t>
  </si>
  <si>
    <t>sma24731/edu643156/7/27z34</t>
  </si>
  <si>
    <t>sma24731/edu643156/7/255w2</t>
  </si>
  <si>
    <t>sma24731/edu643156/7/23vr4</t>
  </si>
  <si>
    <t>sma24731/edu643156/7/z2r82</t>
  </si>
  <si>
    <t>sma24731/edu643156/7/g49w4</t>
  </si>
  <si>
    <t>sma24731/edu643156/7/84wz2</t>
  </si>
  <si>
    <t>sma24731/edu643156/7/4zqr2</t>
  </si>
  <si>
    <t>sma24731/edu643156/7/4z6r4</t>
  </si>
  <si>
    <t>sma24731/edu643156/7/4g754</t>
  </si>
  <si>
    <t>sma24731/edu643156/7/49qw4</t>
  </si>
  <si>
    <t>sma24731/edu643156/7/49gw4</t>
  </si>
  <si>
    <t>sma24731/edu643156/7/48w92</t>
  </si>
  <si>
    <t>sma24731/edu643156/7/48992</t>
  </si>
  <si>
    <t>sma24731/edu643156/7/48694</t>
  </si>
  <si>
    <t>sma24731/edu643156/7/32q64</t>
  </si>
  <si>
    <t>sma24731/edu643156/7/2vzq2</t>
  </si>
  <si>
    <t>sma24731/edu643156/7/2v5q4</t>
  </si>
  <si>
    <t>sma24731/edu643156/7/2v3q4</t>
  </si>
  <si>
    <t>sma24731/edu643156/7/2qv64</t>
  </si>
  <si>
    <t>sma24731/edu643156/7/27w32</t>
  </si>
  <si>
    <t>sma24731/edu643156/7/27932</t>
  </si>
  <si>
    <t>sma24731/edu643156/7/27332</t>
  </si>
  <si>
    <t>sma24731/edu643156/7/266z2</t>
  </si>
  <si>
    <t>sma24731/edu643156/7/25vw4</t>
  </si>
  <si>
    <t>7а</t>
  </si>
  <si>
    <t>7б</t>
  </si>
  <si>
    <t>sma24731/edu643156/7/2r682</t>
  </si>
  <si>
    <t>sma24731/edu643156/7/258w4</t>
  </si>
  <si>
    <t>7в</t>
  </si>
  <si>
    <t>Азарова Лариса Андреевна</t>
  </si>
  <si>
    <t>sma24831/edu643156/8/48996</t>
  </si>
  <si>
    <t>sma24831/edu643156/8/2r5z3</t>
  </si>
  <si>
    <t>sma24831/edu643156/8/4w799</t>
  </si>
  <si>
    <t>sma24831/edu643156/8/2rw64</t>
  </si>
  <si>
    <t>sma24831/edu643156/8/26wv9</t>
  </si>
  <si>
    <t>sma24831/edu643156/8/25v5v</t>
  </si>
  <si>
    <t>sma24831/edu643156/8/23w57</t>
  </si>
  <si>
    <t>sma24831/edu643156/8/4gvg9</t>
  </si>
  <si>
    <t>sma24831/edu643156/8/4gv59</t>
  </si>
  <si>
    <t>sma24831/edu643156/8/48956</t>
  </si>
  <si>
    <t>sma24831/edu643156/8/2v3gz</t>
  </si>
  <si>
    <t>sma24831/edu643156/8/2qvq9</t>
  </si>
  <si>
    <t>sma24831/edu643156/8/25vzv</t>
  </si>
  <si>
    <t>sma24831/edu643156/8/23wq7</t>
  </si>
  <si>
    <t>sma24831/edu643156/8/4z6vv</t>
  </si>
  <si>
    <t>sma24831/edu643156/8/4z63v</t>
  </si>
  <si>
    <t>sma24831/edu643156/8/489v6</t>
  </si>
  <si>
    <t>sma24831/edu643156/8/2v3wz</t>
  </si>
  <si>
    <t>sma24831/edu643156/8/27wv8</t>
  </si>
  <si>
    <t>sma24831/edu643156/8/26wq9</t>
  </si>
  <si>
    <t>sma24831/edu643156/8/25v9v</t>
  </si>
  <si>
    <t>sma24831/edu643156/8/25v6v</t>
  </si>
  <si>
    <t>sma24831/edu643156/8/23wr7</t>
  </si>
  <si>
    <t>sma24831/edu643156/8/4z6wv</t>
  </si>
  <si>
    <t>sma24831/edu643156/8/4z66v</t>
  </si>
  <si>
    <t>sma24831/edu643156/8/4gv9q</t>
  </si>
  <si>
    <t>sma24831/edu643156/8/4gv39</t>
  </si>
  <si>
    <t>sma24831/edu643156/8/49692</t>
  </si>
  <si>
    <t>sma24831/edu643156/8/2qvw5</t>
  </si>
  <si>
    <t>sma24831/edu643156/8/23372</t>
  </si>
  <si>
    <t>sma24831/edu643156/8/4w789</t>
  </si>
  <si>
    <t>sma24831/edu643156/8/2v33z</t>
  </si>
  <si>
    <t>sma24831/edu643156/8/2r5g3</t>
  </si>
  <si>
    <t>sma24831/edu643156/8/2r556</t>
  </si>
  <si>
    <t>sma24831/edu643156/8/2qv59</t>
  </si>
  <si>
    <t>sma24831/edu643156/8/2q992</t>
  </si>
  <si>
    <t>sma24831/edu643156/8/26ww9</t>
  </si>
  <si>
    <t>sma24831/edu643156/8/26wrv</t>
  </si>
  <si>
    <t>sma24831/edu643156/8/25vvv</t>
  </si>
  <si>
    <t>8а</t>
  </si>
  <si>
    <t>Агеева Наталья Николаевна</t>
  </si>
  <si>
    <t>8б</t>
  </si>
  <si>
    <t>sma24831/edu643156/8/25v88</t>
  </si>
  <si>
    <t>8в</t>
  </si>
  <si>
    <t>sma24931/edu643156/9/2q792</t>
  </si>
  <si>
    <t>sma24931/edu643156/9/26g94</t>
  </si>
  <si>
    <t>sma24931/edu643156/9/25rv4</t>
  </si>
  <si>
    <t>sma24931/edu643156/9/27w32</t>
  </si>
  <si>
    <t>sma24931/edu643156/9/23372</t>
  </si>
  <si>
    <t>sma24931/edu643156/9/w25w2</t>
  </si>
  <si>
    <t>sma24931/edu643156/9/64892</t>
  </si>
  <si>
    <t>sma24931/edu643156/9/4gv59</t>
  </si>
  <si>
    <t>sma24931/edu643156/9/4gv52</t>
  </si>
  <si>
    <t>sma24931/edu643156/9/32q64</t>
  </si>
  <si>
    <t>sma24931/edu643156/9/2r556</t>
  </si>
  <si>
    <t>sma24931/edu643156/9/2q992</t>
  </si>
  <si>
    <t>sma24931/edu643156/9/z2r82</t>
  </si>
  <si>
    <t>sma24931/edu643156/9/g49w4</t>
  </si>
  <si>
    <t>sma24931/edu643156/9/4z8v4</t>
  </si>
  <si>
    <t>sma24931/edu643156/9/4wq94</t>
  </si>
  <si>
    <t>sma24931/edu643156/9/4w799</t>
  </si>
  <si>
    <t>sma24931/edu643156/9/4w779</t>
  </si>
  <si>
    <t>sma24931/edu643156/9/4gw94</t>
  </si>
  <si>
    <t>sma24931/edu643156/9/48992</t>
  </si>
  <si>
    <t>sma24931/edu643156/9/2rw64</t>
  </si>
  <si>
    <t>sma24931/edu643156/9/2r364</t>
  </si>
  <si>
    <t>sma24931/edu643156/9/2qvq9</t>
  </si>
  <si>
    <t>sma24931/edu643156/9/2qr94</t>
  </si>
  <si>
    <t>sma24931/edu643156/9/27684</t>
  </si>
  <si>
    <t>sma24931/edu643156/9/26wz4</t>
  </si>
  <si>
    <t>sma24931/edu643156/9/26wv9</t>
  </si>
  <si>
    <t>sma24931/edu643156/9/26394</t>
  </si>
  <si>
    <t>sma24931/edu643156/9/25v6v</t>
  </si>
  <si>
    <t>sma24931/edu643156/9/25qv2</t>
  </si>
  <si>
    <t>sma24931/edu643156/9/23wq7</t>
  </si>
  <si>
    <t>sma24931/edu643156/9/823r4</t>
  </si>
  <si>
    <t>sma24931/edu643156/9/4zrv4</t>
  </si>
  <si>
    <t>sma24931/edu643156/9/4z66v</t>
  </si>
  <si>
    <t>sma24931/edu643156/9/4gr92</t>
  </si>
  <si>
    <t>sma24931/edu643156/9/49692</t>
  </si>
  <si>
    <t>sma24931/edu643156/9/2vqz4</t>
  </si>
  <si>
    <t>sma24931/edu643156/9/2v3q4</t>
  </si>
  <si>
    <t>sma24931/edu643156/9/2v33z</t>
  </si>
  <si>
    <t>sma24931/edu643156/9/2r964</t>
  </si>
  <si>
    <t>sma24931/edu643156/9/27ww8</t>
  </si>
  <si>
    <t>sma24931/edu643156/9/27g82</t>
  </si>
  <si>
    <t>sma24931/edu643156/9/26ww9</t>
  </si>
  <si>
    <t>sma24931/edu643156/9/26594</t>
  </si>
  <si>
    <t>sma24931/edu643156/9/23ww7</t>
  </si>
  <si>
    <t>9а</t>
  </si>
  <si>
    <t>sma24931/edu643156/9/48r64</t>
  </si>
  <si>
    <t>sma24931/edu643156/9/2r584</t>
  </si>
  <si>
    <t>sma24931/edu643156/9/23g72</t>
  </si>
  <si>
    <t>9б</t>
  </si>
  <si>
    <t>sma24931/edu643156/9/49qw4</t>
  </si>
  <si>
    <t>sma24931/edu643156/9/r2vq4</t>
  </si>
  <si>
    <t>sma24931/edu643156/9/84wz2</t>
  </si>
  <si>
    <t>9в</t>
  </si>
  <si>
    <t>Петрова Светлана Викторовна</t>
  </si>
  <si>
    <t>sma241031/edu643156/10/94zr4</t>
  </si>
  <si>
    <t>sma241031/edu643156/10/823r4</t>
  </si>
  <si>
    <t>sma241031/edu643156/10/2v3q4</t>
  </si>
  <si>
    <t>sma241031/edu643156/10/r26z2</t>
  </si>
  <si>
    <t>sma241031/edu643156/10/32q64</t>
  </si>
  <si>
    <t>sma241031/edu643156/10/w25w2</t>
  </si>
  <si>
    <t>sma241031/edu643156/10/497w4</t>
  </si>
  <si>
    <t>sma241031/edu643156/10/4z3r2</t>
  </si>
  <si>
    <t>sma241031/edu643156/10/4w7z4</t>
  </si>
  <si>
    <t>sma241031/edu643156/10/4g354</t>
  </si>
  <si>
    <t>sma241031/edu643156/10/2qg62</t>
  </si>
  <si>
    <t>sma241031/edu643156/10/g49w4</t>
  </si>
  <si>
    <t>sma241031/edu643156/10/4wgz4</t>
  </si>
  <si>
    <t>sma241031/edu643156/10/4gg54</t>
  </si>
  <si>
    <t>sma241031/edu643156/10/48894</t>
  </si>
  <si>
    <t>sma241031/edu643156/10/2vzq2</t>
  </si>
  <si>
    <t>sma241031/edu643156/10/27932</t>
  </si>
  <si>
    <t>sma241031/edu643156/10/23vr4</t>
  </si>
  <si>
    <t>sma241031/edu643156/10/4gv52</t>
  </si>
  <si>
    <t>sma241031/edu643156/10/48q92</t>
  </si>
  <si>
    <t>sma241031/edu643156/10/48992</t>
  </si>
  <si>
    <t>sma241031/edu643156/10/32732</t>
  </si>
  <si>
    <t>sma241031/edu643156/10/2r882</t>
  </si>
  <si>
    <t>sma241031/edu643156/10/2qv64</t>
  </si>
  <si>
    <t>sma241031/edu643156/10/27w32</t>
  </si>
  <si>
    <t>sma241031/edu643156/10/26wz4</t>
  </si>
  <si>
    <t>sma241031/edu643156/10/26qz4</t>
  </si>
  <si>
    <t>sma241031/edu643156/10/25zw4</t>
  </si>
  <si>
    <t>sma241031/edu643156/10/25vw4</t>
  </si>
  <si>
    <t>10а</t>
  </si>
  <si>
    <t>10б</t>
  </si>
  <si>
    <t>sma241131/edu643156/11/27932</t>
  </si>
  <si>
    <t>sma241131/edu643156/11/27z34</t>
  </si>
  <si>
    <t>sma241131/edu643156/11/4w8z2</t>
  </si>
  <si>
    <t>sma241131/edu643156/11/4g354</t>
  </si>
  <si>
    <t>sma241131/edu643156/11/2vzq2</t>
  </si>
  <si>
    <t>sma241131/edu643156/11/2v6q2</t>
  </si>
  <si>
    <t>sma241131/edu643156/11/2rq84</t>
  </si>
  <si>
    <t>sma241131/edu643156/11/2r882</t>
  </si>
  <si>
    <t>sma241131/edu643156/11/2qz64</t>
  </si>
  <si>
    <t>sma241131/edu643156/11/4w6z2</t>
  </si>
  <si>
    <t>sma241131/edu643156/11/4gg54</t>
  </si>
  <si>
    <t>sma241131/edu643156/11/4g954</t>
  </si>
  <si>
    <t>sma241131/edu643156/11/49rw2</t>
  </si>
  <si>
    <t>sma241131/edu643156/11/495w4</t>
  </si>
  <si>
    <t>sma241131/edu643156/11/2rg84</t>
  </si>
  <si>
    <t>sma241131/edu643156/11/27532</t>
  </si>
  <si>
    <t>sma241131/edu643156/11/26zz2</t>
  </si>
  <si>
    <t>sma241131/edu643156/11/25zw4</t>
  </si>
  <si>
    <t>11а</t>
  </si>
  <si>
    <t>sma241131/edu643156/11/255w2</t>
  </si>
  <si>
    <t>sma241131/edu643156/11/23rr4</t>
  </si>
  <si>
    <t>11б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</si>
</sst>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Font="1" applyBorder="1" applyAlignment="1">
      <alignment wrapText="1"/>
    </xf>
    <xf numFmtId="0" fontId="0" fillId="0" borderId="3" xfId="0" applyBorder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56;-9/Desktop/&#1057;&#1080;&#1088;&#1080;&#1091;&#1089;-2024/&#1052;&#1072;&#1090;&#1077;&#1084;&#1072;&#1090;&#1080;&#1082;&#1072;_2024/4&#1072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56;-9/Desktop/&#1057;&#1080;&#1088;&#1080;&#1091;&#1089;-2024/&#1052;&#1072;&#1090;&#1077;&#1084;&#1072;&#1090;&#1080;&#1082;&#1072;_2024/7&#1072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56;-9/Desktop/&#1057;&#1080;&#1088;&#1080;&#1091;&#1089;-2024/&#1052;&#1072;&#1090;&#1077;&#1084;&#1072;&#1090;&#1080;&#1082;&#1072;_2024/7&#1073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56;-9/Desktop/&#1057;&#1080;&#1088;&#1080;&#1091;&#1089;-2024/&#1052;&#1072;&#1090;&#1077;&#1084;&#1072;&#1090;&#1080;&#1082;&#1072;_2024/7&#1074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56;-9/Desktop/&#1057;&#1080;&#1088;&#1080;&#1091;&#1089;-2024/&#1052;&#1072;&#1090;&#1077;&#1084;&#1072;&#1090;&#1080;&#1082;&#1072;_2024/8&#1072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56;-9/Desktop/&#1057;&#1080;&#1088;&#1080;&#1091;&#1089;-2024/&#1052;&#1072;&#1090;&#1077;&#1084;&#1072;&#1090;&#1080;&#1082;&#1072;_2024/8&#1073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56;-9/Desktop/&#1057;&#1080;&#1088;&#1080;&#1091;&#1089;-2024/&#1052;&#1072;&#1090;&#1077;&#1084;&#1072;&#1090;&#1080;&#1082;&#1072;_2024/8&#1074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56;-9/Desktop/&#1057;&#1080;&#1088;&#1080;&#1091;&#1089;-2024/&#1052;&#1072;&#1090;&#1077;&#1084;&#1072;&#1090;&#1080;&#1082;&#1072;_2024/9&#1072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56;-9/Desktop/&#1057;&#1080;&#1088;&#1080;&#1091;&#1089;-2024/&#1052;&#1072;&#1090;&#1077;&#1084;&#1072;&#1090;&#1080;&#1082;&#1072;_2024/9&#1073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56;-9/Desktop/&#1057;&#1080;&#1088;&#1080;&#1091;&#1089;-2024/&#1052;&#1072;&#1090;&#1077;&#1084;&#1072;&#1090;&#1080;&#1082;&#1072;_2024/9&#1074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56;-9/Desktop/&#1057;&#1080;&#1088;&#1080;&#1091;&#1089;-2024/&#1052;&#1072;&#1090;&#1077;&#1084;&#1072;&#1090;&#1080;&#1082;&#1072;_2024/10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56;-9/Desktop/&#1057;&#1080;&#1088;&#1080;&#1091;&#1089;-2024/&#1052;&#1072;&#1090;&#1077;&#1084;&#1072;&#1090;&#1080;&#1082;&#1072;_2024/4&#1073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56;-9/Desktop/&#1057;&#1080;&#1088;&#1080;&#1091;&#1089;-2024/&#1052;&#1072;&#1090;&#1077;&#1084;&#1072;&#1090;&#1080;&#1082;&#1072;_2024/10&#1073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56;-9/Desktop/&#1057;&#1080;&#1088;&#1080;&#1091;&#1089;-2024/&#1052;&#1072;&#1090;&#1077;&#1084;&#1072;&#1090;&#1080;&#1082;&#1072;_2024/11&#1072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56;-9/Desktop/&#1057;&#1080;&#1088;&#1080;&#1091;&#1089;-2024/&#1052;&#1072;&#1090;&#1077;&#1084;&#1072;&#1090;&#1080;&#1082;&#1072;_2024/11&#107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56;-9/Desktop/&#1057;&#1080;&#1088;&#1080;&#1091;&#1089;-2024/&#1052;&#1072;&#1090;&#1077;&#1084;&#1072;&#1090;&#1080;&#1082;&#1072;_2024/4&#107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56;-9/Desktop/&#1057;&#1080;&#1088;&#1080;&#1091;&#1089;-2024/&#1052;&#1072;&#1090;&#1077;&#1084;&#1072;&#1090;&#1080;&#1082;&#1072;_2024/5&#107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56;-9/Desktop/&#1057;&#1080;&#1088;&#1080;&#1091;&#1089;-2024/&#1052;&#1072;&#1090;&#1077;&#1084;&#1072;&#1090;&#1080;&#1082;&#1072;_2024/5&#107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56;-9/Desktop/&#1057;&#1080;&#1088;&#1080;&#1091;&#1089;-2024/&#1052;&#1072;&#1090;&#1077;&#1084;&#1072;&#1090;&#1080;&#1082;&#1072;_2024/5&#107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56;-9/Desktop/&#1057;&#1080;&#1088;&#1080;&#1091;&#1089;-2024/&#1052;&#1072;&#1090;&#1077;&#1084;&#1072;&#1090;&#1080;&#1082;&#1072;_2024/6&#107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56;-9/Desktop/&#1057;&#1080;&#1088;&#1080;&#1091;&#1089;-2024/&#1052;&#1072;&#1090;&#1077;&#1084;&#1072;&#1090;&#1080;&#1082;&#1072;_2024/6&#1073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56;-9/Desktop/&#1057;&#1080;&#1088;&#1080;&#1091;&#1089;-2024/&#1052;&#1072;&#1090;&#1077;&#1084;&#1072;&#1090;&#1080;&#1082;&#1072;_2024/6&#107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Алавердян Камо Ваганович</v>
          </cell>
          <cell r="D5" t="str">
            <v>sma24431/edu643156/4/64892</v>
          </cell>
        </row>
        <row r="6">
          <cell r="C6" t="str">
            <v>Беспалова Арина Максимовна</v>
          </cell>
          <cell r="D6" t="str">
            <v>sma24431/edu643156/4/z2r82</v>
          </cell>
        </row>
        <row r="7">
          <cell r="C7" t="str">
            <v>Бозриков Денис Сергеевич</v>
          </cell>
          <cell r="D7" t="str">
            <v>sma24431/edu643156/4/823r4</v>
          </cell>
        </row>
        <row r="8">
          <cell r="C8" t="str">
            <v>Галстян Сусанна Завеновна</v>
          </cell>
          <cell r="D8" t="str">
            <v>sma24431/edu643156/4/r26z2</v>
          </cell>
        </row>
        <row r="9">
          <cell r="C9" t="str">
            <v>Горбоконенко Кира Эльдаровна</v>
          </cell>
          <cell r="D9" t="str">
            <v>sma24431/edu643156/4/32732</v>
          </cell>
        </row>
        <row r="10">
          <cell r="C10" t="str">
            <v>Грачёв Ярослав Алексеевич</v>
          </cell>
          <cell r="D10" t="str">
            <v>sma24431/edu643156/4/g49w4</v>
          </cell>
        </row>
        <row r="11">
          <cell r="C11" t="str">
            <v>Елизаров Матвей Алексеевич</v>
          </cell>
          <cell r="D11" t="str">
            <v>sma24431/edu643156/4/32q64</v>
          </cell>
        </row>
        <row r="12">
          <cell r="C12" t="str">
            <v>Ершов Егор Антонович</v>
          </cell>
          <cell r="D12" t="str">
            <v>sma24431/edu643156/4/84wz2</v>
          </cell>
        </row>
        <row r="13">
          <cell r="C13" t="str">
            <v>Иванова Полина Сергеевна</v>
          </cell>
          <cell r="D13" t="str">
            <v>sma24431/edu643156/4/w25w2</v>
          </cell>
        </row>
        <row r="14">
          <cell r="C14" t="str">
            <v>Клецек Владимир Александрович</v>
          </cell>
          <cell r="D14" t="str">
            <v>sma24431/edu643156/4/r2vq4</v>
          </cell>
        </row>
        <row r="15">
          <cell r="C15" t="str">
            <v>Крахмалёва Владислава Алексеевна</v>
          </cell>
          <cell r="D15" t="str">
            <v>sma24431/edu643156/4/94zr4</v>
          </cell>
        </row>
        <row r="16">
          <cell r="C16" t="str">
            <v>Межлумян Артем Каренович</v>
          </cell>
          <cell r="D16" t="str">
            <v>sma24431/edu643156/4/4gv52</v>
          </cell>
        </row>
        <row r="17">
          <cell r="C17" t="str">
            <v>Михеев Александр Александрович</v>
          </cell>
          <cell r="D17" t="str">
            <v>sma24431/edu643156/4/48992</v>
          </cell>
        </row>
        <row r="18">
          <cell r="C18" t="str">
            <v>Мягков Семён Евгеньевич</v>
          </cell>
          <cell r="D18" t="str">
            <v>sma24431/edu643156/4/2r584</v>
          </cell>
        </row>
        <row r="19">
          <cell r="C19" t="str">
            <v>Неудахин Семён Николаевич</v>
          </cell>
          <cell r="D19" t="str">
            <v>sma24431/edu643156/4/23wr2</v>
          </cell>
        </row>
        <row r="20">
          <cell r="C20" t="str">
            <v>Петкевич Валентина Николаевна</v>
          </cell>
          <cell r="D20" t="str">
            <v>sma24431/edu643156/4/26wz4</v>
          </cell>
        </row>
        <row r="21">
          <cell r="C21" t="str">
            <v>Ризе Татьяна Андреевна</v>
          </cell>
          <cell r="D21" t="str">
            <v>sma24431/edu643156/4/27w32</v>
          </cell>
        </row>
        <row r="22">
          <cell r="C22" t="str">
            <v>Рубанов Арсений Михайлович</v>
          </cell>
          <cell r="D22" t="str">
            <v>sma24431/edu643156/4/49qw4</v>
          </cell>
        </row>
        <row r="23">
          <cell r="C23" t="str">
            <v>Совин Александр Александрович</v>
          </cell>
          <cell r="D23" t="str">
            <v>sma24431/edu643156/4/2qv64</v>
          </cell>
        </row>
        <row r="24">
          <cell r="C24" t="str">
            <v>Уланов Сергей Анатольевич</v>
          </cell>
          <cell r="D24" t="str">
            <v>sma24431/edu643156/4/4w7z4</v>
          </cell>
        </row>
        <row r="25">
          <cell r="C25" t="str">
            <v>Фаенко Анастасия Анатольевна</v>
          </cell>
          <cell r="D25" t="str">
            <v>sma24431/edu643156/4/25vw4</v>
          </cell>
        </row>
        <row r="26">
          <cell r="C26" t="str">
            <v>Шагалова Анастасия Анатольевна</v>
          </cell>
          <cell r="D26" t="str">
            <v>sma24431/edu643156/4/2v3q4</v>
          </cell>
        </row>
        <row r="27">
          <cell r="C27" t="str">
            <v>Шалина Алина Сергеевна</v>
          </cell>
          <cell r="D27" t="str">
            <v>sma24431/edu643156/4/4z6r4</v>
          </cell>
        </row>
        <row r="28">
          <cell r="C28" t="str">
            <v>Яхненко Никита Андреевич</v>
          </cell>
          <cell r="D28" t="str">
            <v>sma24431/edu643156/4/4g354</v>
          </cell>
        </row>
        <row r="29">
          <cell r="C29" t="str">
            <v>Галстян Сусанна Завеновна</v>
          </cell>
          <cell r="D29" t="str">
            <v>sma24431/edu643156/4/238r4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Алавердян Давид Ваганович</v>
          </cell>
          <cell r="D5" t="str">
            <v>sma24731/edu643156/7/64892</v>
          </cell>
        </row>
        <row r="6">
          <cell r="C6" t="str">
            <v>Беличкин Ярослав Григорьевич</v>
          </cell>
          <cell r="D6" t="str">
            <v>sma24731/edu643156/7/z2r82</v>
          </cell>
        </row>
        <row r="7">
          <cell r="C7" t="str">
            <v>Гусев Максим Александрович</v>
          </cell>
          <cell r="D7" t="str">
            <v>sma24731/edu643156/7/823r4</v>
          </cell>
        </row>
        <row r="8">
          <cell r="C8" t="str">
            <v>Катренко Милана Александровна</v>
          </cell>
          <cell r="D8" t="str">
            <v>sma24731/edu643156/7/r26z2</v>
          </cell>
        </row>
        <row r="9">
          <cell r="C9" t="str">
            <v>Кормышова Софья Андреевна</v>
          </cell>
          <cell r="D9" t="str">
            <v>sma24731/edu643156/7/32732</v>
          </cell>
        </row>
        <row r="10">
          <cell r="C10" t="str">
            <v>Куницын Александр Романович</v>
          </cell>
          <cell r="D10" t="str">
            <v>sma24731/edu643156/7/g49w4</v>
          </cell>
        </row>
        <row r="11">
          <cell r="C11" t="str">
            <v>Курова Ксения Максимовна</v>
          </cell>
          <cell r="D11" t="str">
            <v>sma24731/edu643156/7/32q64</v>
          </cell>
        </row>
        <row r="12">
          <cell r="C12" t="str">
            <v>Лукошкин Артём Алексеевич</v>
          </cell>
          <cell r="D12" t="str">
            <v>sma24731/edu643156/7/84wz2</v>
          </cell>
        </row>
        <row r="13">
          <cell r="C13" t="str">
            <v>Лызина Ксения Александровна</v>
          </cell>
          <cell r="D13" t="str">
            <v>sma24731/edu643156/7/w25w2</v>
          </cell>
        </row>
        <row r="14">
          <cell r="C14" t="str">
            <v>Мартьянов Владислав Михайлович</v>
          </cell>
          <cell r="D14" t="str">
            <v>sma24731/edu643156/7/r2vq4</v>
          </cell>
        </row>
        <row r="15">
          <cell r="C15" t="str">
            <v>Озодов Суннатбек Бехзодович</v>
          </cell>
          <cell r="D15" t="str">
            <v>sma24731/edu643156/7/94zr4</v>
          </cell>
        </row>
        <row r="16">
          <cell r="C16" t="str">
            <v>Пантелеева Арина Руслановна</v>
          </cell>
          <cell r="D16" t="str">
            <v>sma24731/edu643156/7/4gv52</v>
          </cell>
        </row>
        <row r="17">
          <cell r="C17" t="str">
            <v>Перескокова Дарья Олеговна</v>
          </cell>
          <cell r="D17" t="str">
            <v>sma24731/edu643156/7/48992</v>
          </cell>
        </row>
        <row r="18">
          <cell r="C18" t="str">
            <v>Пономаренко Снежана Денисовна</v>
          </cell>
          <cell r="D18" t="str">
            <v>sma24731/edu643156/7/2r584</v>
          </cell>
        </row>
        <row r="19">
          <cell r="C19" t="str">
            <v>Попов Богдан Алексеевич</v>
          </cell>
          <cell r="D19" t="str">
            <v>sma24731/edu643156/7/23wr2</v>
          </cell>
        </row>
        <row r="20">
          <cell r="C20" t="str">
            <v>Развина Милана Дмитриевна</v>
          </cell>
          <cell r="D20" t="str">
            <v>sma24731/edu643156/7/26wz4</v>
          </cell>
        </row>
        <row r="21">
          <cell r="C21" t="str">
            <v>Сергеева Дарина Валерьевна</v>
          </cell>
          <cell r="D21" t="str">
            <v>sma24731/edu643156/7/27w32</v>
          </cell>
        </row>
        <row r="22">
          <cell r="C22" t="str">
            <v>Сисин Артём Васильевич</v>
          </cell>
          <cell r="D22" t="str">
            <v>sma24731/edu643156/7/49qw4</v>
          </cell>
        </row>
        <row r="23">
          <cell r="C23" t="str">
            <v>Спиридонов Алексей Сергеевич</v>
          </cell>
          <cell r="D23" t="str">
            <v>sma24731/edu643156/7/2qv64</v>
          </cell>
        </row>
        <row r="24">
          <cell r="C24" t="str">
            <v>Старжинская Маргарита Александровна</v>
          </cell>
          <cell r="D24" t="str">
            <v>sma24731/edu643156/7/4w7z4</v>
          </cell>
        </row>
        <row r="25">
          <cell r="C25" t="str">
            <v>Тананаев Владислав Андреевич</v>
          </cell>
          <cell r="D25" t="str">
            <v>sma24731/edu643156/7/25vw4</v>
          </cell>
        </row>
        <row r="26">
          <cell r="C26" t="str">
            <v>Трохалина Екатерина Геннадьевна</v>
          </cell>
          <cell r="D26" t="str">
            <v>sma24731/edu643156/7/2v3q4</v>
          </cell>
        </row>
        <row r="27">
          <cell r="C27" t="str">
            <v>Трохалина Кристина Геннадьевна</v>
          </cell>
          <cell r="D27" t="str">
            <v>sma24731/edu643156/7/4z6r4</v>
          </cell>
        </row>
        <row r="28">
          <cell r="C28" t="str">
            <v>Черкашина Варвара Анатольевна</v>
          </cell>
          <cell r="D28" t="str">
            <v>sma24731/edu643156/7/4g354</v>
          </cell>
        </row>
        <row r="29">
          <cell r="C29" t="str">
            <v>Якушев Дмитрий Олегович</v>
          </cell>
          <cell r="D29" t="str">
            <v>sma24731/edu643156/7/48q92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Агеев Дмитрий Дмитриевич</v>
          </cell>
          <cell r="D5" t="str">
            <v>sma24731/edu643156/7/2r882</v>
          </cell>
        </row>
        <row r="6">
          <cell r="C6" t="str">
            <v>Антонова Ульяна Александровна</v>
          </cell>
          <cell r="D6" t="str">
            <v>sma24731/edu643156/7/23vr4</v>
          </cell>
        </row>
        <row r="7">
          <cell r="C7" t="str">
            <v>Берко Иван Владимирович</v>
          </cell>
          <cell r="D7" t="str">
            <v>sma24731/edu643156/7/26qz4</v>
          </cell>
        </row>
        <row r="8">
          <cell r="C8" t="str">
            <v>Бучков Захар Константинович</v>
          </cell>
          <cell r="D8" t="str">
            <v>sma24731/edu643156/7/27932</v>
          </cell>
        </row>
        <row r="9">
          <cell r="C9" t="str">
            <v>Волков Егор Алексеевич</v>
          </cell>
          <cell r="D9" t="str">
            <v>sma24731/edu643156/7/497w4</v>
          </cell>
        </row>
        <row r="10">
          <cell r="C10" t="str">
            <v>Головцова Валентина Михайловна</v>
          </cell>
          <cell r="D10" t="str">
            <v>sma24731/edu643156/7/2qg62</v>
          </cell>
        </row>
        <row r="11">
          <cell r="C11" t="str">
            <v>Ключников Аркадий Александрович</v>
          </cell>
          <cell r="D11" t="str">
            <v>sma24731/edu643156/7/4wgz4</v>
          </cell>
        </row>
        <row r="12">
          <cell r="C12" t="str">
            <v>Королева Екатерина Юрьевна</v>
          </cell>
          <cell r="D12" t="str">
            <v>sma24731/edu643156/7/25zw4</v>
          </cell>
        </row>
        <row r="13">
          <cell r="C13" t="str">
            <v>Косолапова Дарья Николаевна</v>
          </cell>
          <cell r="D13" t="str">
            <v>sma24731/edu643156/7/2vzq2</v>
          </cell>
        </row>
        <row r="14">
          <cell r="C14" t="str">
            <v>Кузьмичева Милана Алексеевна</v>
          </cell>
          <cell r="D14" t="str">
            <v>sma24731/edu643156/7/4z3r2</v>
          </cell>
        </row>
        <row r="15">
          <cell r="C15" t="str">
            <v>Михайлова Лианна Сергеевна</v>
          </cell>
          <cell r="D15" t="str">
            <v>sma24731/edu643156/7/4gg54</v>
          </cell>
        </row>
        <row r="16">
          <cell r="C16" t="str">
            <v>Морозов Максим Александрович</v>
          </cell>
          <cell r="D16" t="str">
            <v>sma24731/edu643156/7/48894</v>
          </cell>
        </row>
        <row r="17">
          <cell r="C17" t="str">
            <v>Петрошенко Эвелина Степановна</v>
          </cell>
          <cell r="D17" t="str">
            <v>sma24731/edu643156/7/2rq84</v>
          </cell>
        </row>
        <row r="18">
          <cell r="C18" t="str">
            <v>Погосян Эдуард Александрович</v>
          </cell>
          <cell r="D18" t="str">
            <v>sma24731/edu643156/7/23rr4</v>
          </cell>
        </row>
        <row r="19">
          <cell r="C19" t="str">
            <v>Седов Андрей Юрьевич</v>
          </cell>
          <cell r="D19" t="str">
            <v>sma24731/edu643156/7/267z4</v>
          </cell>
        </row>
        <row r="20">
          <cell r="C20" t="str">
            <v>Сиволапова Алёна Андреевна</v>
          </cell>
          <cell r="D20" t="str">
            <v>sma24731/edu643156/7/27z34</v>
          </cell>
        </row>
        <row r="21">
          <cell r="C21" t="str">
            <v>Сукова Ксения Александровна</v>
          </cell>
          <cell r="D21" t="str">
            <v>sma24731/edu643156/7/49rw2</v>
          </cell>
        </row>
        <row r="22">
          <cell r="C22" t="str">
            <v>Третьяков Матвей Сергеевич</v>
          </cell>
          <cell r="D22" t="str">
            <v>sma24731/edu643156/7/2q562</v>
          </cell>
        </row>
        <row r="23">
          <cell r="C23" t="str">
            <v>Федотова Валерия Александровна</v>
          </cell>
          <cell r="D23" t="str">
            <v>sma24731/edu643156/7/4w6z2</v>
          </cell>
        </row>
        <row r="24">
          <cell r="C24" t="str">
            <v>Цибиногин Илья Михайлович</v>
          </cell>
          <cell r="D24" t="str">
            <v>sma24731/edu643156/7/255w2</v>
          </cell>
        </row>
        <row r="25">
          <cell r="C25" t="str">
            <v>Черкашин Роман Сергеевич</v>
          </cell>
          <cell r="D25" t="str">
            <v>sma24731/edu643156/7/2v6q2</v>
          </cell>
        </row>
        <row r="26">
          <cell r="C26" t="str">
            <v>Чернышевич Валерия Сергеевна</v>
          </cell>
          <cell r="D26" t="str">
            <v>sma24731/edu643156/7/4zvr4</v>
          </cell>
        </row>
        <row r="27">
          <cell r="C27" t="str">
            <v>Чернышевич Вероника Сергеевна</v>
          </cell>
          <cell r="D27" t="str">
            <v>sma24731/edu643156/7/4g954</v>
          </cell>
        </row>
        <row r="28">
          <cell r="C28" t="str">
            <v>Шапиренко Владислав Олегович</v>
          </cell>
          <cell r="D28" t="str">
            <v>sma24731/edu643156/7/48592</v>
          </cell>
        </row>
        <row r="29">
          <cell r="C29" t="str">
            <v>Шинкаренко Артём Алексеевич</v>
          </cell>
          <cell r="D29" t="str">
            <v>sma24731/edu643156/7/2rg84</v>
          </cell>
        </row>
        <row r="30">
          <cell r="C30" t="str">
            <v>Шумилов Максим Александрович</v>
          </cell>
          <cell r="D30" t="str">
            <v>sma24731/edu643156/7/235r2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Дронова Евгения Александровна</v>
          </cell>
          <cell r="D5" t="str">
            <v>sma24731/edu643156/7/26zz2</v>
          </cell>
        </row>
        <row r="6">
          <cell r="C6" t="str">
            <v>Звекова Софья Маратовна</v>
          </cell>
          <cell r="D6" t="str">
            <v>sma24731/edu643156/7/27532</v>
          </cell>
        </row>
        <row r="7">
          <cell r="C7" t="str">
            <v>Иванов Кирилл Сергеевич</v>
          </cell>
          <cell r="D7" t="str">
            <v>sma24731/edu643156/7/495w4</v>
          </cell>
        </row>
        <row r="8">
          <cell r="C8" t="str">
            <v>Калиниченко Ольга Юрьевна</v>
          </cell>
          <cell r="D8" t="str">
            <v>sma24731/edu643156/7/2qz64</v>
          </cell>
        </row>
        <row r="9">
          <cell r="C9" t="str">
            <v>Калугин Кирилл Сергеевич</v>
          </cell>
          <cell r="D9" t="str">
            <v>sma24731/edu643156/7/4w8z2</v>
          </cell>
        </row>
        <row r="10">
          <cell r="C10" t="str">
            <v>Кахаев Абдул-Малик Мовсарович</v>
          </cell>
          <cell r="D10" t="str">
            <v>sma24731/edu643156/7/259w2</v>
          </cell>
        </row>
        <row r="11">
          <cell r="C11" t="str">
            <v>Ключников Егор Владимирович</v>
          </cell>
          <cell r="D11" t="str">
            <v>sma24731/edu643156/7/2vgq4</v>
          </cell>
        </row>
        <row r="12">
          <cell r="C12" t="str">
            <v>Кузнецова Рената Сергеевна</v>
          </cell>
          <cell r="D12" t="str">
            <v>sma24731/edu643156/7/4z5r2</v>
          </cell>
        </row>
        <row r="13">
          <cell r="C13" t="str">
            <v>Кулеш Ева Васильевна</v>
          </cell>
          <cell r="D13" t="str">
            <v>sma24731/edu643156/7/4gz52</v>
          </cell>
        </row>
        <row r="14">
          <cell r="C14" t="str">
            <v>Куприянов Вячеслав Алексеевич</v>
          </cell>
          <cell r="D14" t="str">
            <v>sma24731/edu643156/7/48694</v>
          </cell>
        </row>
        <row r="15">
          <cell r="C15" t="str">
            <v>Меркулов Александр Анатольевич</v>
          </cell>
          <cell r="D15" t="str">
            <v>sma24731/edu643156/7/2rz82</v>
          </cell>
        </row>
        <row r="16">
          <cell r="C16" t="str">
            <v>Меркулов Владислав Анатольевич</v>
          </cell>
          <cell r="D16" t="str">
            <v>sma24731/edu643156/7/236r4</v>
          </cell>
        </row>
        <row r="17">
          <cell r="C17" t="str">
            <v>Омельченко Сергей Александрович</v>
          </cell>
          <cell r="D17" t="str">
            <v>sma24731/edu643156/7/26rz2</v>
          </cell>
        </row>
        <row r="18">
          <cell r="C18" t="str">
            <v>Пичугин Дмитрий Андреевич</v>
          </cell>
          <cell r="D18" t="str">
            <v>sma24731/edu643156/7/27332</v>
          </cell>
        </row>
        <row r="19">
          <cell r="C19" t="str">
            <v>Потапов Кирилл Сергеевич</v>
          </cell>
          <cell r="D19" t="str">
            <v>sma24731/edu643156/7/49gw4</v>
          </cell>
        </row>
        <row r="20">
          <cell r="C20" t="str">
            <v>Раджабов Владислав Ренатович</v>
          </cell>
          <cell r="D20" t="str">
            <v>sma24731/edu643156/7/2qw62</v>
          </cell>
        </row>
        <row r="21">
          <cell r="C21" t="str">
            <v>Соловьев Никита Денисович</v>
          </cell>
          <cell r="D21" t="str">
            <v>sma24731/edu643156/7/4w5z4</v>
          </cell>
        </row>
        <row r="22">
          <cell r="C22" t="str">
            <v>Султанов Семён Исметович</v>
          </cell>
          <cell r="D22" t="str">
            <v>sma24731/edu643156/7/258w4</v>
          </cell>
        </row>
        <row r="23">
          <cell r="C23" t="str">
            <v>Твердова Анастасия Эдуардовна</v>
          </cell>
          <cell r="D23" t="str">
            <v>sma24731/edu643156/7/2v5q4</v>
          </cell>
        </row>
        <row r="24">
          <cell r="C24" t="str">
            <v>Твердова Софья Эдуардовна</v>
          </cell>
          <cell r="D24" t="str">
            <v>sma24731/edu643156/7/4zqr2</v>
          </cell>
        </row>
        <row r="25">
          <cell r="C25" t="str">
            <v>Ткаченко Екатерина Дмитриевна</v>
          </cell>
          <cell r="D25" t="str">
            <v>sma24731/edu643156/7/4g754</v>
          </cell>
        </row>
        <row r="26">
          <cell r="C26" t="str">
            <v>Харьков Иван Вадимович</v>
          </cell>
          <cell r="D26" t="str">
            <v>sma24731/edu643156/7/48w92</v>
          </cell>
        </row>
        <row r="27">
          <cell r="C27" t="str">
            <v>Худяков Анатолий Сергеевич</v>
          </cell>
          <cell r="D27" t="str">
            <v>sma24731/edu643156/7/2r682</v>
          </cell>
        </row>
        <row r="28">
          <cell r="C28" t="str">
            <v>Чернышова Полина Александровна</v>
          </cell>
          <cell r="D28" t="str">
            <v>sma24731/edu643156/7/238r4</v>
          </cell>
        </row>
        <row r="29">
          <cell r="C29" t="str">
            <v>Шепотатьева Валерия Владимировна</v>
          </cell>
          <cell r="D29" t="str">
            <v>sma24731/edu643156/7/266z2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Безруков Артём Олегович</v>
          </cell>
          <cell r="D5" t="str">
            <v>sma24831/edu643156/8/2rw64</v>
          </cell>
        </row>
        <row r="6">
          <cell r="C6" t="str">
            <v>Бочков Алексей Валерьевич</v>
          </cell>
          <cell r="D6" t="str">
            <v>sma24831/edu643156/8/23372</v>
          </cell>
        </row>
        <row r="7">
          <cell r="C7" t="str">
            <v>Великова Полина Дмитриевна</v>
          </cell>
          <cell r="D7" t="str">
            <v>sma24831/edu643156/8/26594</v>
          </cell>
        </row>
        <row r="8">
          <cell r="C8" t="str">
            <v>Воскобойников Сергей Васильевич</v>
          </cell>
          <cell r="D8" t="str">
            <v>sma24831/edu643156/8/27g82</v>
          </cell>
        </row>
        <row r="9">
          <cell r="C9" t="str">
            <v>Галкин Родион Вячеславович</v>
          </cell>
          <cell r="D9" t="str">
            <v>sma24831/edu643156/8/49692</v>
          </cell>
        </row>
        <row r="10">
          <cell r="C10" t="str">
            <v>Гамова Мария Алексеевна</v>
          </cell>
          <cell r="D10" t="str">
            <v>sma24831/edu643156/8/2q992</v>
          </cell>
        </row>
        <row r="11">
          <cell r="C11" t="str">
            <v>Головцова Яна Игоревна</v>
          </cell>
          <cell r="D11" t="str">
            <v>sma24831/edu643156/8/4w799</v>
          </cell>
        </row>
        <row r="12">
          <cell r="C12" t="str">
            <v>Ерофеева Елизавета Алексеевна</v>
          </cell>
          <cell r="D12" t="str">
            <v>sma24831/edu643156/8/25v6v</v>
          </cell>
        </row>
        <row r="13">
          <cell r="C13" t="str">
            <v>Захаров Леонид Евгеньевич</v>
          </cell>
          <cell r="D13" t="str">
            <v>sma24831/edu643156/8/2v3wz</v>
          </cell>
        </row>
        <row r="14">
          <cell r="C14" t="str">
            <v>Исайкина Евгения Николаевна</v>
          </cell>
          <cell r="D14" t="str">
            <v>sma24831/edu643156/8/4z6wv</v>
          </cell>
        </row>
        <row r="15">
          <cell r="C15" t="str">
            <v>Каримова Алия Ильдаровна</v>
          </cell>
          <cell r="D15" t="str">
            <v>sma24831/edu643156/8/4gv59</v>
          </cell>
        </row>
        <row r="16">
          <cell r="C16" t="str">
            <v>Киримова Алина Ренатовна</v>
          </cell>
          <cell r="D16" t="str">
            <v>sma24831/edu643156/8/489v6</v>
          </cell>
        </row>
        <row r="17">
          <cell r="C17" t="str">
            <v>Матрусов Степан Алексеевич</v>
          </cell>
          <cell r="D17" t="str">
            <v>sma24831/edu643156/8/2r5v6</v>
          </cell>
        </row>
        <row r="18">
          <cell r="C18" t="str">
            <v>Наумова Елизавета Дмитриевна</v>
          </cell>
          <cell r="D18" t="str">
            <v>sma24831/edu643156/8/23wq7</v>
          </cell>
        </row>
        <row r="19">
          <cell r="C19" t="str">
            <v>Неклюдов Илья Андреевич</v>
          </cell>
          <cell r="D19" t="str">
            <v>sma24831/edu643156/8/26wv9</v>
          </cell>
        </row>
        <row r="20">
          <cell r="C20" t="str">
            <v>Ненахов Егор Николаевич</v>
          </cell>
          <cell r="D20" t="str">
            <v>sma24831/edu643156/8/27wv8</v>
          </cell>
        </row>
        <row r="21">
          <cell r="C21" t="str">
            <v>Одинцов Андрей Дмитриевич</v>
          </cell>
          <cell r="D21" t="str">
            <v>sma24831/edu643156/8/49qv9</v>
          </cell>
        </row>
        <row r="22">
          <cell r="C22" t="str">
            <v>Павлов Александр Дмитриевич</v>
          </cell>
          <cell r="D22" t="str">
            <v>sma24831/edu643156/8/2qvq9</v>
          </cell>
        </row>
        <row r="23">
          <cell r="C23" t="str">
            <v>Павлова Инна Валерьевна</v>
          </cell>
          <cell r="D23" t="str">
            <v>sma24831/edu643156/8/4w779</v>
          </cell>
        </row>
        <row r="24">
          <cell r="C24" t="str">
            <v>Петрова Ангелина Алексеевна</v>
          </cell>
          <cell r="D24" t="str">
            <v>sma24831/edu643156/8/25vvv</v>
          </cell>
        </row>
        <row r="25">
          <cell r="C25" t="str">
            <v>Рожков Максим Сергеевич</v>
          </cell>
          <cell r="D25" t="str">
            <v>sma24831/edu643156/8/2v33z</v>
          </cell>
        </row>
        <row r="26">
          <cell r="C26" t="str">
            <v>Совина Елизавета Вячеславовна</v>
          </cell>
          <cell r="D26" t="str">
            <v>sma24831/edu643156/8/4z66v</v>
          </cell>
        </row>
        <row r="27">
          <cell r="C27" t="str">
            <v>Федоров Егор Эдуардович</v>
          </cell>
          <cell r="D27" t="str">
            <v>sma24831/edu643156/8/4gvv9</v>
          </cell>
        </row>
        <row r="28">
          <cell r="C28" t="str">
            <v>Федорова Дарья Эдуардовна</v>
          </cell>
          <cell r="D28" t="str">
            <v>sma24831/edu643156/8/48996</v>
          </cell>
        </row>
        <row r="29">
          <cell r="C29" t="str">
            <v>Штепо Михаил Максимович</v>
          </cell>
          <cell r="D29" t="str">
            <v>sma24831/edu643156/8/2r556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Аношкин Александр Михайлович</v>
          </cell>
          <cell r="D5" t="str">
            <v>sma24831/edu643156/8/23ww7</v>
          </cell>
        </row>
        <row r="6">
          <cell r="C6" t="str">
            <v>Ануфриенко Татьяна Максимовна</v>
          </cell>
          <cell r="D6" t="str">
            <v>sma24831/edu643156/8/26ww9</v>
          </cell>
        </row>
        <row r="7">
          <cell r="C7" t="str">
            <v>Арутюнян Арман Эрикович</v>
          </cell>
          <cell r="D7" t="str">
            <v>sma24831/edu643156/8/27ww8</v>
          </cell>
        </row>
        <row r="8">
          <cell r="C8" t="str">
            <v>Арутюнян Диана Эриковна</v>
          </cell>
          <cell r="D8" t="str">
            <v>sma24831/edu643156/8/49qq9</v>
          </cell>
        </row>
        <row r="9">
          <cell r="C9" t="str">
            <v>Бирючков Дмитрий Артемович</v>
          </cell>
          <cell r="D9" t="str">
            <v>sma24831/edu643156/8/2qvv9</v>
          </cell>
        </row>
        <row r="10">
          <cell r="C10" t="str">
            <v>Букин Артём Андреевич</v>
          </cell>
          <cell r="D10" t="str">
            <v>sma24831/edu643156/8/4w7g9</v>
          </cell>
        </row>
        <row r="11">
          <cell r="C11" t="str">
            <v>Викулова Кира Сергеевна</v>
          </cell>
          <cell r="D11" t="str">
            <v>sma24831/edu643156/8/25vzv</v>
          </cell>
        </row>
        <row r="12">
          <cell r="C12" t="str">
            <v>Ермакова Александра Александровна</v>
          </cell>
          <cell r="D12" t="str">
            <v>sma24831/edu643156/8/2v3zz</v>
          </cell>
        </row>
        <row r="13">
          <cell r="C13" t="str">
            <v>Жданович Варвара Ивановна</v>
          </cell>
          <cell r="D13" t="str">
            <v>sma24831/edu643156/8/4z63v</v>
          </cell>
        </row>
        <row r="14">
          <cell r="C14" t="str">
            <v>Зайцев Дмитрий Иванович</v>
          </cell>
          <cell r="D14" t="str">
            <v>sma24831/edu643156/8/4gv39</v>
          </cell>
        </row>
        <row r="15">
          <cell r="C15" t="str">
            <v>Козловский Дмитрий Сергеевич</v>
          </cell>
          <cell r="D15" t="str">
            <v>sma24831/edu643156/8/489q6</v>
          </cell>
        </row>
        <row r="16">
          <cell r="C16" t="str">
            <v>Колдин Андрей Владимирович</v>
          </cell>
          <cell r="D16" t="str">
            <v>sma24831/edu643156/8/2r586</v>
          </cell>
        </row>
        <row r="17">
          <cell r="C17" t="str">
            <v>Кудрявцева Ксения Александровна</v>
          </cell>
          <cell r="D17" t="str">
            <v>sma24831/edu643156/8/23wv7</v>
          </cell>
        </row>
        <row r="18">
          <cell r="C18" t="str">
            <v>Кузьмичева Анастасия Сергеевна</v>
          </cell>
          <cell r="D18" t="str">
            <v>sma24831/edu643156/8/26wq9</v>
          </cell>
        </row>
        <row r="19">
          <cell r="C19" t="str">
            <v>Ларионов Сергей Михайлович</v>
          </cell>
          <cell r="D19" t="str">
            <v>sma24831/edu643156/8/27w98</v>
          </cell>
        </row>
        <row r="20">
          <cell r="C20" t="str">
            <v>Мачугин Роман Дмитриевич</v>
          </cell>
          <cell r="D20" t="str">
            <v>sma24831/edu643156/8/49q79</v>
          </cell>
        </row>
        <row r="21">
          <cell r="C21" t="str">
            <v>Мизеев Каджи Таирович</v>
          </cell>
          <cell r="D21" t="str">
            <v>sma24831/edu643156/8/2qvg9</v>
          </cell>
        </row>
        <row r="22">
          <cell r="C22" t="str">
            <v>Паськова Екатерина Сергеевна</v>
          </cell>
          <cell r="D22" t="str">
            <v>sma24831/edu643156/8/4w769</v>
          </cell>
        </row>
        <row r="23">
          <cell r="C23" t="str">
            <v>Ромазанова Анастасия Сергеевна</v>
          </cell>
          <cell r="D23" t="str">
            <v>sma24831/edu643156/8/25v5v</v>
          </cell>
        </row>
        <row r="24">
          <cell r="C24" t="str">
            <v>Самойлов Ярослав Никитович</v>
          </cell>
          <cell r="D24" t="str">
            <v>sma24831/edu643156/8/2v36z</v>
          </cell>
        </row>
        <row r="25">
          <cell r="C25" t="str">
            <v>Сидорова Вероника Владимировна</v>
          </cell>
          <cell r="D25" t="str">
            <v>sma24831/edu643156/8/4z6vv</v>
          </cell>
        </row>
        <row r="26">
          <cell r="C26" t="str">
            <v>Синицына Дарья Дмитриевна</v>
          </cell>
          <cell r="D26" t="str">
            <v>sma24831/edu643156/8/4gvg9</v>
          </cell>
        </row>
        <row r="27">
          <cell r="C27" t="str">
            <v>Скороходова Виктория Владимировна</v>
          </cell>
          <cell r="D27" t="str">
            <v>sma24831/edu643156/8/48986</v>
          </cell>
        </row>
        <row r="28">
          <cell r="C28" t="str">
            <v>Солодовников Олег Игоревич</v>
          </cell>
          <cell r="D28" t="str">
            <v>sma24831/edu643156/8/2r5q6</v>
          </cell>
        </row>
        <row r="29">
          <cell r="C29" t="str">
            <v>Сукова Маргарита Юрьевна</v>
          </cell>
          <cell r="D29" t="str">
            <v>sma24831/edu643156/8/23wr7</v>
          </cell>
        </row>
        <row r="30">
          <cell r="C30" t="str">
            <v>Чурбанова Дарина Александровна</v>
          </cell>
          <cell r="D30" t="str">
            <v>sma24831/edu643156/8/26w79</v>
          </cell>
        </row>
        <row r="31">
          <cell r="C31" t="str">
            <v>Шабалина Диана Александровна</v>
          </cell>
          <cell r="D31" t="str">
            <v>sma24831/edu643156/8/27wz8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Ашигалиев Арсений Маратович</v>
          </cell>
          <cell r="D5" t="str">
            <v>sma24831/edu643156/8/49qr9</v>
          </cell>
        </row>
        <row r="6">
          <cell r="C6" t="str">
            <v>Бедник Александр Иванович</v>
          </cell>
          <cell r="D6" t="str">
            <v>sma24831/edu643156/8/2qv59</v>
          </cell>
        </row>
        <row r="7">
          <cell r="C7" t="str">
            <v>Бирюкова Алиса Алексеевна</v>
          </cell>
          <cell r="D7" t="str">
            <v>sma24831/edu643156/8/4w789</v>
          </cell>
        </row>
        <row r="8">
          <cell r="C8" t="str">
            <v>Бозриков Иван Сергеевич</v>
          </cell>
          <cell r="D8" t="str">
            <v>sma24831/edu643156/8/25v9v</v>
          </cell>
        </row>
        <row r="9">
          <cell r="C9" t="str">
            <v>Вдовина Василина Антоновна</v>
          </cell>
          <cell r="D9" t="str">
            <v>sma24831/edu643156/8/2v3gz</v>
          </cell>
        </row>
        <row r="10">
          <cell r="C10" t="str">
            <v>Голобоков Роман Александрович</v>
          </cell>
          <cell r="D10" t="str">
            <v>sma24831/edu643156/8/4z65v</v>
          </cell>
        </row>
        <row r="11">
          <cell r="C11" t="str">
            <v>Головатенко Максим Дмитриевич</v>
          </cell>
          <cell r="D11" t="str">
            <v>sma24831/edu643156/8/4gv99</v>
          </cell>
        </row>
        <row r="12">
          <cell r="C12" t="str">
            <v>Елизаров Тимофей Алексеевич</v>
          </cell>
          <cell r="D12" t="str">
            <v>sma24831/edu643156/8/48956</v>
          </cell>
        </row>
        <row r="13">
          <cell r="C13" t="str">
            <v>Ефименко Ева Александровна</v>
          </cell>
          <cell r="D13" t="str">
            <v>sma24831/edu643156/8/2r5g6</v>
          </cell>
        </row>
        <row r="14">
          <cell r="C14" t="str">
            <v>Ефимова Виктория Романовна</v>
          </cell>
          <cell r="D14" t="str">
            <v>sma24831/edu643156/8/23w57</v>
          </cell>
        </row>
        <row r="15">
          <cell r="C15" t="str">
            <v>Иванова Александра Сергеевна</v>
          </cell>
          <cell r="D15" t="str">
            <v>sma24831/edu643156/8/4gv9q</v>
          </cell>
        </row>
        <row r="16">
          <cell r="C16" t="str">
            <v>Ивашенцев Денис Романович</v>
          </cell>
          <cell r="D16" t="str">
            <v>sma24831/edu643156/8/4895z</v>
          </cell>
        </row>
        <row r="17">
          <cell r="C17" t="str">
            <v>Кириллов Кирилл Александрович</v>
          </cell>
          <cell r="D17" t="str">
            <v>sma24831/edu643156/8/2r5g3</v>
          </cell>
        </row>
        <row r="18">
          <cell r="C18" t="str">
            <v>Клименок Тимофей Вадимович</v>
          </cell>
          <cell r="D18" t="str">
            <v>sma24831/edu643156/8/23w53</v>
          </cell>
        </row>
        <row r="19">
          <cell r="C19" t="str">
            <v>Князева Полина Ивановна</v>
          </cell>
          <cell r="D19" t="str">
            <v>sma24831/edu643156/8/26wrv</v>
          </cell>
        </row>
        <row r="20">
          <cell r="C20" t="str">
            <v>Колчина Марина Васильевна</v>
          </cell>
          <cell r="D20" t="str">
            <v>sma24831/edu643156/8/27w3w</v>
          </cell>
        </row>
        <row r="21">
          <cell r="C21" t="str">
            <v>Лузин Александр Александрович</v>
          </cell>
          <cell r="D21" t="str">
            <v>sma24831/edu643156/8/49qg7</v>
          </cell>
        </row>
        <row r="22">
          <cell r="C22" t="str">
            <v>Лузин Михаил Александрович</v>
          </cell>
          <cell r="D22" t="str">
            <v>sma24831/edu643156/8/2qvw5</v>
          </cell>
        </row>
        <row r="23">
          <cell r="C23" t="str">
            <v>Покатилова Кристина Сергеевна</v>
          </cell>
          <cell r="D23" t="str">
            <v>sma24831/edu643156/8/4w758</v>
          </cell>
        </row>
        <row r="24">
          <cell r="C24" t="str">
            <v>Рогоза Вероника Владимировна</v>
          </cell>
          <cell r="D24" t="str">
            <v>sma24831/edu643156/8/25v88</v>
          </cell>
        </row>
        <row r="25">
          <cell r="C25" t="str">
            <v>Тратонин Артём Максимович</v>
          </cell>
          <cell r="D25" t="str">
            <v>sma24831/edu643156/8/2v35v</v>
          </cell>
        </row>
        <row r="26">
          <cell r="C26" t="str">
            <v>Уланова Карина Анатольевна</v>
          </cell>
          <cell r="D26" t="str">
            <v>sma24831/edu643156/8/4z6q9</v>
          </cell>
        </row>
        <row r="27">
          <cell r="C27" t="str">
            <v>Череповская Дарья Андреевна</v>
          </cell>
          <cell r="D27" t="str">
            <v>sma24831/edu643156/8/4gvzq</v>
          </cell>
        </row>
        <row r="28">
          <cell r="C28" t="str">
            <v>Чиняев Николай Николаевич</v>
          </cell>
          <cell r="D28" t="str">
            <v>sma24831/edu643156/8/4896z</v>
          </cell>
        </row>
        <row r="29">
          <cell r="C29" t="str">
            <v>Чулкова Мария Андреевна</v>
          </cell>
          <cell r="D29" t="str">
            <v>sma24831/edu643156/8/2r5z3</v>
          </cell>
        </row>
        <row r="30">
          <cell r="C30" t="str">
            <v>Шмелева Вероника Николаевна</v>
          </cell>
          <cell r="D30" t="str">
            <v>sma24831/edu643156/8/23w63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Бондарь Богдан Иванович</v>
          </cell>
          <cell r="D5" t="str">
            <v>sma24931/edu643156/9/2r5v6</v>
          </cell>
        </row>
        <row r="6">
          <cell r="C6" t="str">
            <v>Бутырчик Андрей Алексеевич</v>
          </cell>
          <cell r="D6" t="str">
            <v>sma24931/edu643156/9/23wq7</v>
          </cell>
        </row>
        <row r="7">
          <cell r="C7" t="str">
            <v>Горболетов Захар Александрович</v>
          </cell>
          <cell r="D7" t="str">
            <v>sma24931/edu643156/9/26wv9</v>
          </cell>
        </row>
        <row r="8">
          <cell r="C8" t="str">
            <v>Горчаков Тимофей Дмитриевич</v>
          </cell>
          <cell r="D8" t="str">
            <v>sma24931/edu643156/9/27wv8</v>
          </cell>
        </row>
        <row r="9">
          <cell r="C9" t="str">
            <v>Гряколова Виктория Игоревна</v>
          </cell>
          <cell r="D9" t="str">
            <v>sma24931/edu643156/9/49qv9</v>
          </cell>
        </row>
        <row r="10">
          <cell r="C10" t="str">
            <v>Даллакян Ани Арменовна</v>
          </cell>
          <cell r="D10" t="str">
            <v>sma24931/edu643156/9/2qvq9</v>
          </cell>
        </row>
        <row r="11">
          <cell r="C11" t="str">
            <v>Ишкова Александра Егоровна</v>
          </cell>
          <cell r="D11" t="str">
            <v>sma24931/edu643156/9/4w779</v>
          </cell>
        </row>
        <row r="12">
          <cell r="C12" t="str">
            <v>Какшева Ульяна Савровна</v>
          </cell>
          <cell r="D12" t="str">
            <v>sma24931/edu643156/9/25vvv</v>
          </cell>
        </row>
        <row r="13">
          <cell r="C13" t="str">
            <v>Караваев Роман Алексеевич</v>
          </cell>
          <cell r="D13" t="str">
            <v>sma24931/edu643156/9/2v33z</v>
          </cell>
        </row>
        <row r="14">
          <cell r="C14" t="str">
            <v>Кожевников Артём Константинович</v>
          </cell>
          <cell r="D14" t="str">
            <v>sma24931/edu643156/9/4z66v</v>
          </cell>
        </row>
        <row r="15">
          <cell r="C15" t="str">
            <v>Кондукторов Алексей Игоревич</v>
          </cell>
          <cell r="D15" t="str">
            <v>sma24931/edu643156/9/4gvv9</v>
          </cell>
        </row>
        <row r="16">
          <cell r="C16" t="str">
            <v>Кредшев Александр Дмитриевич</v>
          </cell>
          <cell r="D16" t="str">
            <v>sma24931/edu643156/9/48996</v>
          </cell>
        </row>
        <row r="17">
          <cell r="C17" t="str">
            <v>Кулявцев Захар Николаевич</v>
          </cell>
          <cell r="D17" t="str">
            <v>sma24931/edu643156/9/2r556</v>
          </cell>
        </row>
        <row r="18">
          <cell r="C18" t="str">
            <v>Мухтаров Александр Максимович</v>
          </cell>
          <cell r="D18" t="str">
            <v>sma24931/edu643156/9/23ww7</v>
          </cell>
        </row>
        <row r="19">
          <cell r="C19" t="str">
            <v>Наргужинов Эмиль Замирович</v>
          </cell>
          <cell r="D19" t="str">
            <v>sma24931/edu643156/9/26ww9</v>
          </cell>
        </row>
        <row r="20">
          <cell r="C20" t="str">
            <v>Неверова Виктория Владимировна</v>
          </cell>
          <cell r="D20" t="str">
            <v>sma24931/edu643156/9/27ww8</v>
          </cell>
        </row>
        <row r="21">
          <cell r="C21" t="str">
            <v>Окороков Арсений Владимирович</v>
          </cell>
          <cell r="D21" t="str">
            <v>sma24931/edu643156/9/2r964</v>
          </cell>
        </row>
        <row r="22">
          <cell r="C22" t="str">
            <v>Павлов Владислав Алексеевич</v>
          </cell>
          <cell r="D22" t="str">
            <v>sma24931/edu643156/9/23972</v>
          </cell>
        </row>
        <row r="23">
          <cell r="C23" t="str">
            <v>Покатилов Никита Сергеевич</v>
          </cell>
          <cell r="D23" t="str">
            <v>sma24931/edu643156/9/26g94</v>
          </cell>
        </row>
        <row r="24">
          <cell r="C24" t="str">
            <v>Савельева Диана Сергеевна</v>
          </cell>
          <cell r="D24" t="str">
            <v>sma24931/edu643156/9/27884</v>
          </cell>
        </row>
        <row r="25">
          <cell r="C25" t="str">
            <v>Скоробогатова Юлия Алексеевна</v>
          </cell>
          <cell r="D25" t="str">
            <v>sma24931/edu643156/9/49394</v>
          </cell>
        </row>
        <row r="26">
          <cell r="C26" t="str">
            <v>Старикова Диана Александровна</v>
          </cell>
          <cell r="D26" t="str">
            <v>sma24931/edu643156/9/2q792</v>
          </cell>
        </row>
        <row r="27">
          <cell r="C27" t="str">
            <v>Тумашек Виктория Алексеевна</v>
          </cell>
          <cell r="D27" t="str">
            <v>sma24931/edu643156/9/4ww94</v>
          </cell>
        </row>
        <row r="28">
          <cell r="C28" t="str">
            <v>Фролов Максим Евгеньевич</v>
          </cell>
          <cell r="D28" t="str">
            <v>sma24931/edu643156/9/25rv4</v>
          </cell>
        </row>
        <row r="29">
          <cell r="C29" t="str">
            <v>Шепотатьева Дарья Владимировна</v>
          </cell>
          <cell r="D29" t="str">
            <v>sma24931/edu643156/9/2vqz4</v>
          </cell>
        </row>
        <row r="30">
          <cell r="C30" t="str">
            <v>Щеглова Марина Ильинична</v>
          </cell>
          <cell r="D30" t="str">
            <v>sma24931/edu643156/9/4z8v4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Большакова Анастасия Артемовна</v>
          </cell>
          <cell r="D5" t="str">
            <v>sma24931/edu643156/9/4gr92</v>
          </cell>
        </row>
        <row r="6">
          <cell r="C6" t="str">
            <v>Бочкарёв Антон Александрович</v>
          </cell>
          <cell r="D6" t="str">
            <v>sma24931/edu643156/9/48762</v>
          </cell>
        </row>
        <row r="7">
          <cell r="C7" t="str">
            <v>Бузданов Кирилл Алексеевич</v>
          </cell>
          <cell r="D7" t="str">
            <v>sma24931/edu643156/9/2r364</v>
          </cell>
        </row>
        <row r="8">
          <cell r="C8" t="str">
            <v>Галишникова Дарья Олеговна</v>
          </cell>
          <cell r="D8" t="str">
            <v>sma24931/edu643156/9/23g72</v>
          </cell>
        </row>
        <row r="9">
          <cell r="C9" t="str">
            <v>Гордиенко Егор Романович</v>
          </cell>
          <cell r="D9" t="str">
            <v>sma24931/edu643156/9/26394</v>
          </cell>
        </row>
        <row r="10">
          <cell r="C10" t="str">
            <v>Ишков Андрей Олегович</v>
          </cell>
          <cell r="D10" t="str">
            <v>sma24931/edu643156/9/27684</v>
          </cell>
        </row>
        <row r="11">
          <cell r="C11" t="str">
            <v>Кирносов Степан Сергеевич</v>
          </cell>
          <cell r="D11" t="str">
            <v>sma24931/edu643156/9/49994</v>
          </cell>
        </row>
        <row r="12">
          <cell r="C12" t="str">
            <v>Колесникова Виолетта Константиновна</v>
          </cell>
          <cell r="D12" t="str">
            <v>sma24931/edu643156/9/2qr94</v>
          </cell>
        </row>
        <row r="13">
          <cell r="C13" t="str">
            <v>Кравцова Глафира Владимировна</v>
          </cell>
          <cell r="D13" t="str">
            <v>sma24931/edu643156/9/4wq94</v>
          </cell>
        </row>
        <row r="14">
          <cell r="C14" t="str">
            <v>Красичкова Эмилия Дмитриевна</v>
          </cell>
          <cell r="D14" t="str">
            <v>sma24931/edu643156/9/25qv2</v>
          </cell>
        </row>
        <row r="15">
          <cell r="C15" t="str">
            <v>Кропотин Максим Витальевич</v>
          </cell>
          <cell r="D15" t="str">
            <v>sma24931/edu643156/9/2v7z4</v>
          </cell>
        </row>
        <row r="16">
          <cell r="C16" t="str">
            <v>Кубраков Роман Константинович</v>
          </cell>
          <cell r="D16" t="str">
            <v>sma24931/edu643156/9/4zrv4</v>
          </cell>
        </row>
        <row r="17">
          <cell r="C17" t="str">
            <v>Куров Николай Максимович</v>
          </cell>
          <cell r="D17" t="str">
            <v>sma24931/edu643156/9/4gw94</v>
          </cell>
        </row>
        <row r="18">
          <cell r="C18" t="str">
            <v>Лавриенко Захар Артёмович</v>
          </cell>
          <cell r="D18" t="str">
            <v>sma24931/edu643156/9/48r64</v>
          </cell>
        </row>
        <row r="19">
          <cell r="C19" t="str">
            <v>Макарцова Полина Сергеевна</v>
          </cell>
          <cell r="D19" t="str">
            <v>sma24931/edu643156/9/2rw64</v>
          </cell>
        </row>
        <row r="20">
          <cell r="C20" t="str">
            <v>Маркова София Сергеевна</v>
          </cell>
          <cell r="D20" t="str">
            <v>sma24931/edu643156/9/23372</v>
          </cell>
        </row>
        <row r="21">
          <cell r="C21" t="str">
            <v>Надюк Дмитрий Денисович</v>
          </cell>
          <cell r="D21" t="str">
            <v>sma24931/edu643156/9/26594</v>
          </cell>
        </row>
        <row r="22">
          <cell r="C22" t="str">
            <v>Павлычев Матвей Сергеевич</v>
          </cell>
          <cell r="D22" t="str">
            <v>sma24931/edu643156/9/27g82</v>
          </cell>
        </row>
        <row r="23">
          <cell r="C23" t="str">
            <v>Родин Дмитрий Андреевич</v>
          </cell>
          <cell r="D23" t="str">
            <v>sma24931/edu643156/9/49692</v>
          </cell>
        </row>
        <row r="24">
          <cell r="C24" t="str">
            <v>Романихин Георгий Романович</v>
          </cell>
          <cell r="D24" t="str">
            <v>sma24931/edu643156/9/2q992</v>
          </cell>
        </row>
        <row r="25">
          <cell r="C25" t="str">
            <v>Самойлов Артём Александрович</v>
          </cell>
          <cell r="D25" t="str">
            <v>sma24931/edu643156/9/4w799</v>
          </cell>
        </row>
        <row r="26">
          <cell r="C26" t="str">
            <v>Сердечный Павел Сергеевич</v>
          </cell>
          <cell r="D26" t="str">
            <v>sma24931/edu643156/9/25v6v</v>
          </cell>
        </row>
        <row r="27">
          <cell r="C27" t="str">
            <v>Смурага Елизавета Денисовна</v>
          </cell>
          <cell r="D27" t="str">
            <v>sma24931/edu643156/9/64892</v>
          </cell>
        </row>
        <row r="28">
          <cell r="C28" t="str">
            <v>Тупиков Андрей Денисович</v>
          </cell>
          <cell r="D28" t="str">
            <v>sma24931/edu643156/9/2v3wz</v>
          </cell>
        </row>
        <row r="29">
          <cell r="C29" t="str">
            <v>Харченко Алина Александровна</v>
          </cell>
          <cell r="D29" t="str">
            <v>sma24931/edu643156/9/4z6wv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Бирюкова Алина Олеговна</v>
          </cell>
          <cell r="D5" t="str">
            <v>sma24931/edu643156/9/4gv59</v>
          </cell>
        </row>
        <row r="6">
          <cell r="C6" t="str">
            <v>Бобков Данил Витальевич</v>
          </cell>
          <cell r="D6" t="str">
            <v>sma24931/edu643156/9/489v6</v>
          </cell>
        </row>
        <row r="7">
          <cell r="C7" t="str">
            <v>Вачаева Эвелина Рамзановна</v>
          </cell>
          <cell r="D7" t="str">
            <v>sma24931/edu643156/9/z2r82</v>
          </cell>
        </row>
        <row r="8">
          <cell r="C8" t="str">
            <v>Золотницкая Ульяна Владимировна</v>
          </cell>
          <cell r="D8" t="str">
            <v>sma24931/edu643156/9/823r4</v>
          </cell>
        </row>
        <row r="9">
          <cell r="C9" t="str">
            <v>Кальдяев Максим Сергеевич</v>
          </cell>
          <cell r="D9" t="str">
            <v>sma24931/edu643156/9/r26z2</v>
          </cell>
        </row>
        <row r="10">
          <cell r="C10" t="str">
            <v>Кукленков Ярослав Евгеньевич</v>
          </cell>
          <cell r="D10" t="str">
            <v>sma24931/edu643156/9/32732</v>
          </cell>
        </row>
        <row r="11">
          <cell r="C11" t="str">
            <v>Лызина Полина Александровна</v>
          </cell>
          <cell r="D11" t="str">
            <v>sma24931/edu643156/9/g49w4</v>
          </cell>
        </row>
        <row r="12">
          <cell r="C12" t="str">
            <v>Марунин Александр Романович</v>
          </cell>
          <cell r="D12" t="str">
            <v>sma24931/edu643156/9/32q64</v>
          </cell>
        </row>
        <row r="13">
          <cell r="C13" t="str">
            <v>Марунин Дмитрий Романович</v>
          </cell>
          <cell r="D13" t="str">
            <v>sma24931/edu643156/9/84wz2</v>
          </cell>
        </row>
        <row r="14">
          <cell r="C14" t="str">
            <v>Маслова София Александровна</v>
          </cell>
          <cell r="D14" t="str">
            <v>sma24931/edu643156/9/w25w2</v>
          </cell>
        </row>
        <row r="15">
          <cell r="C15" t="str">
            <v>Павлова Татьяна Дмитриевна</v>
          </cell>
          <cell r="D15" t="str">
            <v>sma24931/edu643156/9/r2vq4</v>
          </cell>
        </row>
        <row r="16">
          <cell r="C16" t="str">
            <v>Падкин Евгений Александрович</v>
          </cell>
          <cell r="D16" t="str">
            <v>sma24931/edu643156/9/94zr4</v>
          </cell>
        </row>
        <row r="17">
          <cell r="C17" t="str">
            <v>Писковцева Полина Павловна</v>
          </cell>
          <cell r="D17" t="str">
            <v>sma24931/edu643156/9/4gv52</v>
          </cell>
        </row>
        <row r="18">
          <cell r="C18" t="str">
            <v>Рамазанов Максим Алексеевич</v>
          </cell>
          <cell r="D18" t="str">
            <v>sma24931/edu643156/9/48992</v>
          </cell>
        </row>
        <row r="19">
          <cell r="C19" t="str">
            <v>Ращупкина Марина Викторовна</v>
          </cell>
          <cell r="D19" t="str">
            <v>sma24931/edu643156/9/2r584</v>
          </cell>
        </row>
        <row r="20">
          <cell r="C20" t="str">
            <v>Рябов Максим Николаевич</v>
          </cell>
          <cell r="D20" t="str">
            <v>sma24931/edu643156/9/23wr2</v>
          </cell>
        </row>
        <row r="21">
          <cell r="C21" t="str">
            <v>Рябошкапов Кирилл Андреевич</v>
          </cell>
          <cell r="D21" t="str">
            <v>sma24931/edu643156/9/26wz4</v>
          </cell>
        </row>
        <row r="22">
          <cell r="C22" t="str">
            <v>Сафонова Анастасия Вячеславовна</v>
          </cell>
          <cell r="D22" t="str">
            <v>sma24931/edu643156/9/27w32</v>
          </cell>
        </row>
        <row r="23">
          <cell r="C23" t="str">
            <v>Сувернева Полина Константиновна</v>
          </cell>
          <cell r="D23" t="str">
            <v>sma24931/edu643156/9/49qw4</v>
          </cell>
        </row>
        <row r="24">
          <cell r="C24" t="str">
            <v>Торопов Александр Алексеевич</v>
          </cell>
          <cell r="D24" t="str">
            <v>sma24931/edu643156/9/2qv64</v>
          </cell>
        </row>
        <row r="25">
          <cell r="C25" t="str">
            <v>Фролов Максим Алексеевич</v>
          </cell>
          <cell r="D25" t="str">
            <v>sma24931/edu643156/9/4w7z4</v>
          </cell>
        </row>
        <row r="26">
          <cell r="C26" t="str">
            <v>Шпаков Максим Дмитриевич</v>
          </cell>
          <cell r="D26" t="str">
            <v>sma24931/edu643156/9/25vw4</v>
          </cell>
        </row>
        <row r="27">
          <cell r="C27" t="str">
            <v>Щербаков Тимофей Сергеевич</v>
          </cell>
          <cell r="D27" t="str">
            <v>sma24931/edu643156/9/2v3q4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Бобожонов Абдулла Жахонгирович</v>
          </cell>
          <cell r="D5" t="str">
            <v>sma241031/edu643156/10/64892</v>
          </cell>
        </row>
        <row r="6">
          <cell r="C6" t="str">
            <v>Вагин Андрей Андреевич</v>
          </cell>
          <cell r="D6" t="str">
            <v>sma241031/edu643156/10/z2r82</v>
          </cell>
        </row>
        <row r="7">
          <cell r="C7" t="str">
            <v>Вдовенко Кристина Алексеевна</v>
          </cell>
          <cell r="D7" t="str">
            <v>sma241031/edu643156/10/823r4</v>
          </cell>
        </row>
        <row r="8">
          <cell r="C8" t="str">
            <v>Воробьева Дарья Андреевна</v>
          </cell>
          <cell r="D8" t="str">
            <v>sma241031/edu643156/10/r26z2</v>
          </cell>
        </row>
        <row r="9">
          <cell r="C9" t="str">
            <v>Гончар Егор Евгеньевич</v>
          </cell>
          <cell r="D9" t="str">
            <v>sma241031/edu643156/10/32732</v>
          </cell>
        </row>
        <row r="10">
          <cell r="C10" t="str">
            <v>Дмитриева Софья Сергеевна</v>
          </cell>
          <cell r="D10" t="str">
            <v>sma241031/edu643156/10/g49w4</v>
          </cell>
        </row>
        <row r="11">
          <cell r="C11" t="str">
            <v>Дорошенко Анастасия Сергеевна</v>
          </cell>
          <cell r="D11" t="str">
            <v>sma241031/edu643156/10/32q64</v>
          </cell>
        </row>
        <row r="12">
          <cell r="C12" t="str">
            <v>Иванов Степан Валерьевич</v>
          </cell>
          <cell r="D12" t="str">
            <v>sma241031/edu643156/10/84wz2</v>
          </cell>
        </row>
        <row r="13">
          <cell r="C13" t="str">
            <v>Кочнева Ксения Дмитриевна</v>
          </cell>
          <cell r="D13" t="str">
            <v>sma241031/edu643156/10/w25w2</v>
          </cell>
        </row>
        <row r="14">
          <cell r="C14" t="str">
            <v>Кошелев Игорь Артёмович</v>
          </cell>
          <cell r="D14" t="str">
            <v>sma241031/edu643156/10/r2vq4</v>
          </cell>
        </row>
        <row r="15">
          <cell r="C15" t="str">
            <v>Логашов Максим Максимович</v>
          </cell>
          <cell r="D15" t="str">
            <v>sma241031/edu643156/10/94zr4</v>
          </cell>
        </row>
        <row r="16">
          <cell r="C16" t="str">
            <v>Логинов Илья Сергеевич</v>
          </cell>
          <cell r="D16" t="str">
            <v>sma241031/edu643156/10/4gv52</v>
          </cell>
        </row>
        <row r="17">
          <cell r="C17" t="str">
            <v>Малашина Анна Валерьевна</v>
          </cell>
          <cell r="D17" t="str">
            <v>sma241031/edu643156/10/48992</v>
          </cell>
        </row>
        <row r="18">
          <cell r="C18" t="str">
            <v>Никонов Егор Александрович</v>
          </cell>
          <cell r="D18" t="str">
            <v>sma241031/edu643156/10/2r584</v>
          </cell>
        </row>
        <row r="19">
          <cell r="C19" t="str">
            <v>Панков Тимофей Алексеевич</v>
          </cell>
          <cell r="D19" t="str">
            <v>sma241031/edu643156/10/23wr2</v>
          </cell>
        </row>
        <row r="20">
          <cell r="C20" t="str">
            <v>Самошин Дмитрий Алексеевич</v>
          </cell>
          <cell r="D20" t="str">
            <v>sma241031/edu643156/10/26wz4</v>
          </cell>
        </row>
        <row r="21">
          <cell r="C21" t="str">
            <v>Самошина Ирина Сергеевна</v>
          </cell>
          <cell r="D21" t="str">
            <v>sma241031/edu643156/10/27w32</v>
          </cell>
        </row>
        <row r="22">
          <cell r="C22" t="str">
            <v>Сиволапов Денис Александрович</v>
          </cell>
          <cell r="D22" t="str">
            <v>sma241031/edu643156/10/49qw4</v>
          </cell>
        </row>
        <row r="23">
          <cell r="C23" t="str">
            <v>Скворцова Анна Дмитриевна</v>
          </cell>
          <cell r="D23" t="str">
            <v>sma241031/edu643156/10/2qv64</v>
          </cell>
        </row>
        <row r="24">
          <cell r="C24" t="str">
            <v>Слесарева Мария Романовна</v>
          </cell>
          <cell r="D24" t="str">
            <v>sma241031/edu643156/10/4w7z4</v>
          </cell>
        </row>
        <row r="25">
          <cell r="C25" t="str">
            <v>Соколянская Екатерина Александровна</v>
          </cell>
          <cell r="D25" t="str">
            <v>sma241031/edu643156/10/25vw4</v>
          </cell>
        </row>
        <row r="26">
          <cell r="C26" t="str">
            <v>Тараненко Полина Антоновна</v>
          </cell>
          <cell r="D26" t="str">
            <v>sma241031/edu643156/10/2v3q4</v>
          </cell>
        </row>
        <row r="27">
          <cell r="C27" t="str">
            <v>Темралиев Ратмир Викторович</v>
          </cell>
          <cell r="D27" t="str">
            <v>sma241031/edu643156/10/4z6r4</v>
          </cell>
        </row>
        <row r="28">
          <cell r="C28" t="str">
            <v>Чиндина Виктория Денисовна</v>
          </cell>
          <cell r="D28" t="str">
            <v>sma241031/edu643156/10/4g354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Алексеев Илья Анатольевич</v>
          </cell>
          <cell r="D5" t="str">
            <v>sma24431/edu643156/4/48q92</v>
          </cell>
        </row>
        <row r="6">
          <cell r="C6" t="str">
            <v>Гочиташвили Михаил Георгиевич</v>
          </cell>
          <cell r="D6" t="str">
            <v>sma24431/edu643156/4/2r882</v>
          </cell>
        </row>
        <row r="7">
          <cell r="C7" t="str">
            <v>Данелян Ани Нарековна</v>
          </cell>
          <cell r="D7" t="str">
            <v>sma24431/edu643156/4/23vr4</v>
          </cell>
        </row>
        <row r="8">
          <cell r="C8" t="str">
            <v>Дацун Софья Андреевна</v>
          </cell>
          <cell r="D8" t="str">
            <v>sma24431/edu643156/4/26qz4</v>
          </cell>
        </row>
        <row r="9">
          <cell r="C9" t="str">
            <v>Ершова Карина Александровна</v>
          </cell>
          <cell r="D9" t="str">
            <v>sma24431/edu643156/4/27932</v>
          </cell>
        </row>
        <row r="10">
          <cell r="C10" t="str">
            <v>Затынайко Даниил Сергеевич</v>
          </cell>
          <cell r="D10" t="str">
            <v>sma24431/edu643156/4/497w4</v>
          </cell>
        </row>
        <row r="11">
          <cell r="C11" t="str">
            <v>Иванов Александр Антонович</v>
          </cell>
          <cell r="D11" t="str">
            <v>sma24431/edu643156/4/2qg62</v>
          </cell>
        </row>
        <row r="12">
          <cell r="C12" t="str">
            <v>Игонина Милана Сергеевна</v>
          </cell>
          <cell r="D12" t="str">
            <v>sma24431/edu643156/4/4wgz4</v>
          </cell>
        </row>
        <row r="13">
          <cell r="C13" t="str">
            <v>Ключников Макар Александрович</v>
          </cell>
          <cell r="D13" t="str">
            <v>sma24431/edu643156/4/25zw4</v>
          </cell>
        </row>
        <row r="14">
          <cell r="C14" t="str">
            <v>Козлова Дарина Николаевна</v>
          </cell>
          <cell r="D14" t="str">
            <v>sma24431/edu643156/4/2vzq2</v>
          </cell>
        </row>
        <row r="15">
          <cell r="C15" t="str">
            <v>Крюков Иван Александрович</v>
          </cell>
          <cell r="D15" t="str">
            <v>sma24431/edu643156/4/4z3r2</v>
          </cell>
        </row>
        <row r="16">
          <cell r="C16" t="str">
            <v>Кубраков Матвей Романович</v>
          </cell>
          <cell r="D16" t="str">
            <v>sma24431/edu643156/4/4gg54</v>
          </cell>
        </row>
        <row r="17">
          <cell r="C17" t="str">
            <v>Кубракова София Сергеевна</v>
          </cell>
          <cell r="D17" t="str">
            <v>sma24431/edu643156/4/48894</v>
          </cell>
        </row>
        <row r="18">
          <cell r="C18" t="str">
            <v>Левченко Александра Анатольевна</v>
          </cell>
          <cell r="D18" t="str">
            <v>sma24431/edu643156/4/2rq84</v>
          </cell>
        </row>
        <row r="19">
          <cell r="C19" t="str">
            <v>Меджитов Егор Викторович</v>
          </cell>
          <cell r="D19" t="str">
            <v>sma24431/edu643156/4/23rr4</v>
          </cell>
        </row>
        <row r="20">
          <cell r="C20" t="str">
            <v>Мельченко Маргарита Павловна</v>
          </cell>
          <cell r="D20" t="str">
            <v>sma24431/edu643156/4/267z4</v>
          </cell>
        </row>
        <row r="21">
          <cell r="C21" t="str">
            <v>Носачев Евгений Владимирович</v>
          </cell>
          <cell r="D21" t="str">
            <v>sma24431/edu643156/4/27z34</v>
          </cell>
        </row>
        <row r="22">
          <cell r="C22" t="str">
            <v>Романов Артем Александрович</v>
          </cell>
          <cell r="D22" t="str">
            <v>sma24431/edu643156/4/49rw2</v>
          </cell>
        </row>
        <row r="23">
          <cell r="C23" t="str">
            <v>Серембицкий Ефим Сергеевич</v>
          </cell>
          <cell r="D23" t="str">
            <v>sma24431/edu643156/4/2q562</v>
          </cell>
        </row>
        <row r="24">
          <cell r="C24" t="str">
            <v>Суркова Анастасия Алексеевна</v>
          </cell>
          <cell r="D24" t="str">
            <v>sma24431/edu643156/4/4w6z2</v>
          </cell>
        </row>
        <row r="25">
          <cell r="C25" t="str">
            <v>Тарасов Даниил Александрович</v>
          </cell>
          <cell r="D25" t="str">
            <v>sma24431/edu643156/4/255w2</v>
          </cell>
        </row>
        <row r="26">
          <cell r="C26" t="str">
            <v>Шапошникова Александра Витальевна</v>
          </cell>
          <cell r="D26" t="str">
            <v>sma24431/edu643156/4/2v6q2</v>
          </cell>
        </row>
        <row r="27">
          <cell r="C27" t="str">
            <v>Шатило Полина Сергеевна</v>
          </cell>
          <cell r="D27" t="str">
            <v>sma24431/edu643156/4/4zvr4</v>
          </cell>
        </row>
        <row r="28">
          <cell r="C28" t="str">
            <v>Щербаков Матвей Сергеевич</v>
          </cell>
          <cell r="D28" t="str">
            <v>sma24431/edu643156/4/4g954</v>
          </cell>
        </row>
        <row r="29">
          <cell r="C29" t="str">
            <v>Щукина Полина Андреевна</v>
          </cell>
          <cell r="D29" t="str">
            <v>sma24431/edu643156/4/48592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Безруков Артём Андреевич</v>
          </cell>
          <cell r="D5" t="str">
            <v>sma241031/edu643156/10/48q92</v>
          </cell>
        </row>
        <row r="6">
          <cell r="C6" t="str">
            <v>Воскобойникова Анастасия Сергеевна</v>
          </cell>
          <cell r="D6" t="str">
            <v>sma241031/edu643156/10/2r882</v>
          </cell>
        </row>
        <row r="7">
          <cell r="C7" t="str">
            <v>Горбачев Денис Сергеевич</v>
          </cell>
          <cell r="D7" t="str">
            <v>sma241031/edu643156/10/23vr4</v>
          </cell>
        </row>
        <row r="8">
          <cell r="C8" t="str">
            <v>Зацарицын Роман Романович</v>
          </cell>
          <cell r="D8" t="str">
            <v>sma241031/edu643156/10/26qz4</v>
          </cell>
        </row>
        <row r="9">
          <cell r="C9" t="str">
            <v>Каримов Михаил Лазизович</v>
          </cell>
          <cell r="D9" t="str">
            <v>sma241031/edu643156/10/27932</v>
          </cell>
        </row>
        <row r="10">
          <cell r="C10" t="str">
            <v>Карпова Ева Алексеевна</v>
          </cell>
          <cell r="D10" t="str">
            <v>sma241031/edu643156/10/497w4</v>
          </cell>
        </row>
        <row r="11">
          <cell r="C11" t="str">
            <v>Клюкин Георгий Дмитриевич</v>
          </cell>
          <cell r="D11" t="str">
            <v>sma241031/edu643156/10/2qg62</v>
          </cell>
        </row>
        <row r="12">
          <cell r="C12" t="str">
            <v>Липкин Кирилл Алексеевич</v>
          </cell>
          <cell r="D12" t="str">
            <v>sma241031/edu643156/10/4wgz4</v>
          </cell>
        </row>
        <row r="13">
          <cell r="C13" t="str">
            <v>Окороков Антон Васильевич</v>
          </cell>
          <cell r="D13" t="str">
            <v>sma241031/edu643156/10/25zw4</v>
          </cell>
        </row>
        <row r="14">
          <cell r="C14" t="str">
            <v>Сычев Владислав Витальевич</v>
          </cell>
          <cell r="D14" t="str">
            <v>sma241031/edu643156/10/2vzq2</v>
          </cell>
        </row>
        <row r="15">
          <cell r="C15" t="str">
            <v>Типикин Арсений Андреевич</v>
          </cell>
          <cell r="D15" t="str">
            <v>sma241031/edu643156/10/4z3r2</v>
          </cell>
        </row>
        <row r="16">
          <cell r="C16" t="str">
            <v>Феничева Ангелина Константиновна</v>
          </cell>
          <cell r="D16" t="str">
            <v>sma241031/edu643156/10/4gg54</v>
          </cell>
        </row>
        <row r="17">
          <cell r="C17" t="str">
            <v>Шишкова Анастасия Вадимовна</v>
          </cell>
          <cell r="D17" t="str">
            <v>sma241031/edu643156/10/48894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Вагина Ксения Александровна</v>
          </cell>
          <cell r="D5" t="str">
            <v>sma241131/edu643156/11/4g354</v>
          </cell>
        </row>
        <row r="6">
          <cell r="C6" t="str">
            <v>Горх Дарья Петровна</v>
          </cell>
          <cell r="D6" t="str">
            <v>sma241131/edu643156/11/48q92</v>
          </cell>
        </row>
        <row r="7">
          <cell r="C7" t="str">
            <v>Маслова Светлана Валерьевна</v>
          </cell>
          <cell r="D7" t="str">
            <v>sma241131/edu643156/11/2r882</v>
          </cell>
        </row>
        <row r="8">
          <cell r="C8" t="str">
            <v>Михеев Кирилл Александрович</v>
          </cell>
          <cell r="D8" t="str">
            <v>sma241131/edu643156/11/23vr4</v>
          </cell>
        </row>
        <row r="9">
          <cell r="C9" t="str">
            <v>Морозов Руслан Александрович</v>
          </cell>
          <cell r="D9" t="str">
            <v>sma241131/edu643156/11/26qz4</v>
          </cell>
        </row>
        <row r="10">
          <cell r="C10" t="str">
            <v>Тюлькин Глеб Иванович</v>
          </cell>
          <cell r="D10" t="str">
            <v>sma241131/edu643156/11/27932</v>
          </cell>
        </row>
        <row r="11">
          <cell r="C11" t="str">
            <v>Фаенко Дмитрий Анатольевич</v>
          </cell>
          <cell r="D11" t="str">
            <v>sma241131/edu643156/11/497w4</v>
          </cell>
        </row>
        <row r="12">
          <cell r="C12" t="str">
            <v>Цаплин Мирон Романович</v>
          </cell>
          <cell r="D12" t="str">
            <v>sma241131/edu643156/11/2qg62</v>
          </cell>
        </row>
        <row r="13">
          <cell r="C13" t="str">
            <v>Цатенко Ольга Андреевна</v>
          </cell>
          <cell r="D13" t="str">
            <v>sma241131/edu643156/11/4wgz4</v>
          </cell>
        </row>
        <row r="14">
          <cell r="C14" t="str">
            <v>Чеботарева Софья Александровна</v>
          </cell>
          <cell r="D14" t="str">
            <v>sma241131/edu643156/11/25zw4</v>
          </cell>
        </row>
        <row r="15">
          <cell r="C15" t="str">
            <v>Чурбанов Данил Александрович</v>
          </cell>
          <cell r="D15" t="str">
            <v>sma241131/edu643156/11/2vzq2</v>
          </cell>
        </row>
        <row r="16">
          <cell r="C16" t="str">
            <v>Янголь Владислава Александровна</v>
          </cell>
          <cell r="D16" t="str">
            <v>sma241131/edu643156/11/4z3r2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Аврахова Арина Сергеевна</v>
          </cell>
          <cell r="D5" t="str">
            <v>sma241131/edu643156/11/4gg54</v>
          </cell>
        </row>
        <row r="6">
          <cell r="C6" t="str">
            <v>Ароян Арина Арамовна</v>
          </cell>
          <cell r="D6" t="str">
            <v>sma241131/edu643156/11/48894</v>
          </cell>
        </row>
        <row r="7">
          <cell r="C7" t="str">
            <v>Ароян Софья Арамовна</v>
          </cell>
          <cell r="D7" t="str">
            <v>sma241131/edu643156/11/2rq84</v>
          </cell>
        </row>
        <row r="8">
          <cell r="C8" t="str">
            <v>Большухина Анастасия Владимировна</v>
          </cell>
          <cell r="D8" t="str">
            <v>sma241131/edu643156/11/23rr4</v>
          </cell>
        </row>
        <row r="9">
          <cell r="C9" t="str">
            <v>Горюнова Ульяна Игоревна</v>
          </cell>
          <cell r="D9" t="str">
            <v>sma241131/edu643156/11/267z4</v>
          </cell>
        </row>
        <row r="10">
          <cell r="C10" t="str">
            <v>Грохульская Владислава Игоревна</v>
          </cell>
          <cell r="D10" t="str">
            <v>sma241131/edu643156/11/27z34</v>
          </cell>
        </row>
        <row r="11">
          <cell r="C11" t="str">
            <v>Ильгова Алёна Алексеевна</v>
          </cell>
          <cell r="D11" t="str">
            <v>sma241131/edu643156/11/49rw2</v>
          </cell>
        </row>
        <row r="12">
          <cell r="C12" t="str">
            <v>Киримова Самира Юсеповна</v>
          </cell>
          <cell r="D12" t="str">
            <v>sma241131/edu643156/11/2q562</v>
          </cell>
        </row>
        <row r="13">
          <cell r="C13" t="str">
            <v>Куликова Анастасия Сергеевна</v>
          </cell>
          <cell r="D13" t="str">
            <v>sma241131/edu643156/11/4w6z2</v>
          </cell>
        </row>
        <row r="14">
          <cell r="C14" t="str">
            <v>Макуева Оксана Юрьевна</v>
          </cell>
          <cell r="D14" t="str">
            <v>sma241131/edu643156/11/255w2</v>
          </cell>
        </row>
        <row r="15">
          <cell r="C15" t="str">
            <v>Манюшкина Мария Алексеевна</v>
          </cell>
          <cell r="D15" t="str">
            <v>sma241131/edu643156/11/2v6q2</v>
          </cell>
        </row>
        <row r="16">
          <cell r="C16" t="str">
            <v>Мхитарян Саркис Врамович</v>
          </cell>
          <cell r="D16" t="str">
            <v>sma241131/edu643156/11/4zvr4</v>
          </cell>
        </row>
        <row r="17">
          <cell r="C17" t="str">
            <v>Оконовенко Ангелина Олеговна</v>
          </cell>
          <cell r="D17" t="str">
            <v>sma241131/edu643156/11/4g954</v>
          </cell>
        </row>
        <row r="18">
          <cell r="C18" t="str">
            <v>Осовина Екатерина Алексеевна</v>
          </cell>
          <cell r="D18" t="str">
            <v>sma241131/edu643156/11/48592</v>
          </cell>
        </row>
        <row r="19">
          <cell r="C19" t="str">
            <v>Пенкин Егор Алексеевич</v>
          </cell>
          <cell r="D19" t="str">
            <v>sma241131/edu643156/11/2rg84</v>
          </cell>
        </row>
        <row r="20">
          <cell r="C20" t="str">
            <v>Петров Александр Викторович</v>
          </cell>
          <cell r="D20" t="str">
            <v>sma241131/edu643156/11/235r2</v>
          </cell>
        </row>
        <row r="21">
          <cell r="C21" t="str">
            <v>Полянский Дмитрий Сергеевич</v>
          </cell>
          <cell r="D21" t="str">
            <v>sma241131/edu643156/11/26zz2</v>
          </cell>
        </row>
        <row r="22">
          <cell r="C22" t="str">
            <v>Саакян Артур Аркадиевич</v>
          </cell>
          <cell r="D22" t="str">
            <v>sma241131/edu643156/11/27532</v>
          </cell>
        </row>
        <row r="23">
          <cell r="C23" t="str">
            <v>Славогородская Дарья Александровна</v>
          </cell>
          <cell r="D23" t="str">
            <v>sma241131/edu643156/11/495w4</v>
          </cell>
        </row>
        <row r="24">
          <cell r="C24" t="str">
            <v>Чумак Егор Александрович</v>
          </cell>
          <cell r="D24" t="str">
            <v>sma241131/edu643156/11/2qz64</v>
          </cell>
        </row>
        <row r="25">
          <cell r="C25" t="str">
            <v>Шарапова Анастасия Александровна</v>
          </cell>
          <cell r="D25" t="str">
            <v>sma241131/edu643156/11/4w8z2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Алексеев Вячеслав Андреевич</v>
          </cell>
          <cell r="D5" t="str">
            <v>sma24431/edu643156/4/2rg84</v>
          </cell>
        </row>
        <row r="6">
          <cell r="C6" t="str">
            <v>Бирючкова Виктория Артемовна</v>
          </cell>
          <cell r="D6" t="str">
            <v>sma24431/edu643156/4/235r2</v>
          </cell>
        </row>
        <row r="7">
          <cell r="C7" t="str">
            <v>Бозрикова Арина Романовна</v>
          </cell>
          <cell r="D7" t="str">
            <v>sma24431/edu643156/4/26zz2</v>
          </cell>
        </row>
        <row r="8">
          <cell r="C8" t="str">
            <v>Гилядова Анита Алексеевна</v>
          </cell>
          <cell r="D8" t="str">
            <v>sma24431/edu643156/4/27532</v>
          </cell>
        </row>
        <row r="9">
          <cell r="C9" t="str">
            <v>Гребенюк Владислав Николаевич</v>
          </cell>
          <cell r="D9" t="str">
            <v>sma24431/edu643156/4/495w4</v>
          </cell>
        </row>
        <row r="10">
          <cell r="C10" t="str">
            <v>Елистратов Тимофей Викторович</v>
          </cell>
          <cell r="D10" t="str">
            <v>sma24431/edu643156/4/2qz64</v>
          </cell>
        </row>
        <row r="11">
          <cell r="C11" t="str">
            <v>Исенев Амир Арманович</v>
          </cell>
          <cell r="D11" t="str">
            <v>sma24431/edu643156/4/4w8z2</v>
          </cell>
        </row>
        <row r="12">
          <cell r="C12" t="str">
            <v>Корольков Алексей Сергеевич</v>
          </cell>
          <cell r="D12" t="str">
            <v>sma24431/edu643156/4/259w2</v>
          </cell>
        </row>
        <row r="13">
          <cell r="C13" t="str">
            <v>Кривошеева София Евгеньевна</v>
          </cell>
          <cell r="D13" t="str">
            <v>sma24431/edu643156/4/2vgq4</v>
          </cell>
        </row>
        <row r="14">
          <cell r="C14" t="str">
            <v>Кучапина Елизавета Максимовна</v>
          </cell>
          <cell r="D14" t="str">
            <v>sma24431/edu643156/4/4z5r2</v>
          </cell>
        </row>
        <row r="15">
          <cell r="C15" t="str">
            <v>Лаврухин Даниил Артемович</v>
          </cell>
          <cell r="D15" t="str">
            <v>sma24431/edu643156/4/4gz52</v>
          </cell>
        </row>
        <row r="16">
          <cell r="C16" t="str">
            <v>Лобазов Савелий Александрович</v>
          </cell>
          <cell r="D16" t="str">
            <v>sma24431/edu643156/4/48694</v>
          </cell>
        </row>
        <row r="17">
          <cell r="C17" t="str">
            <v>Малянов Евгений Александрович</v>
          </cell>
          <cell r="D17" t="str">
            <v>sma24431/edu643156/4/2rz82</v>
          </cell>
        </row>
        <row r="18">
          <cell r="C18" t="str">
            <v>Орлов Роман Александрович</v>
          </cell>
          <cell r="D18" t="str">
            <v>sma24431/edu643156/4/236r4</v>
          </cell>
        </row>
        <row r="19">
          <cell r="C19" t="str">
            <v>Пантелеева Анастасия Андреевна</v>
          </cell>
          <cell r="D19" t="str">
            <v>sma24431/edu643156/4/26rz2</v>
          </cell>
        </row>
        <row r="20">
          <cell r="C20" t="str">
            <v>Панфилов Сергей Владимирович</v>
          </cell>
          <cell r="D20" t="str">
            <v>sma24431/edu643156/4/27332</v>
          </cell>
        </row>
        <row r="21">
          <cell r="C21" t="str">
            <v>Перунова Валерия Сергеевна</v>
          </cell>
          <cell r="D21" t="str">
            <v>sma24431/edu643156/4/49gw4</v>
          </cell>
        </row>
        <row r="22">
          <cell r="C22" t="str">
            <v>Петрук Артём Алексеевич</v>
          </cell>
          <cell r="D22" t="str">
            <v>sma24431/edu643156/4/2qw62</v>
          </cell>
        </row>
        <row r="23">
          <cell r="C23" t="str">
            <v>Раджабова Виктория Ренатовна</v>
          </cell>
          <cell r="D23" t="str">
            <v>sma24431/edu643156/4/4w5z4</v>
          </cell>
        </row>
        <row r="24">
          <cell r="C24" t="str">
            <v>Тимербулатов Руслан Ильдусович</v>
          </cell>
          <cell r="D24" t="str">
            <v>sma24431/edu643156/4/258w4</v>
          </cell>
        </row>
        <row r="25">
          <cell r="C25" t="str">
            <v>Трубанова Анастасия Алексеевна</v>
          </cell>
          <cell r="D25" t="str">
            <v>sma24431/edu643156/4/2v5q4</v>
          </cell>
        </row>
        <row r="26">
          <cell r="C26" t="str">
            <v>Тюренко Сергей Степанович</v>
          </cell>
          <cell r="D26" t="str">
            <v>sma24431/edu643156/4/4zqr2</v>
          </cell>
        </row>
        <row r="27">
          <cell r="C27" t="str">
            <v>Фроликов Семён Владиславович</v>
          </cell>
          <cell r="D27" t="str">
            <v>sma24431/edu643156/4/4g754</v>
          </cell>
        </row>
        <row r="28">
          <cell r="C28" t="str">
            <v>Чулкова Милана Олеговна</v>
          </cell>
          <cell r="D28" t="str">
            <v>sma24431/edu643156/4/48w92</v>
          </cell>
        </row>
        <row r="29">
          <cell r="C29" t="str">
            <v>Чунаков Ярослав Николаевич</v>
          </cell>
          <cell r="D29" t="str">
            <v>sma24431/edu643156/4/2r682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Беляев Богдан Денисович</v>
          </cell>
          <cell r="D5" t="str">
            <v>sma24531/edu643156/5/4z3r2</v>
          </cell>
        </row>
        <row r="6">
          <cell r="C6" t="str">
            <v>Бурмакин Кирилл Алексеевич</v>
          </cell>
          <cell r="D6" t="str">
            <v>sma24531/edu643156/5/4gg54</v>
          </cell>
        </row>
        <row r="7">
          <cell r="C7" t="str">
            <v>Ванин Дмитрий Юрьевич</v>
          </cell>
          <cell r="D7" t="str">
            <v>sma24531/edu643156/5/48894</v>
          </cell>
        </row>
        <row r="8">
          <cell r="C8" t="str">
            <v>Головцова Анастасия Игоревна</v>
          </cell>
          <cell r="D8" t="str">
            <v>sma24531/edu643156/5/64892</v>
          </cell>
        </row>
        <row r="9">
          <cell r="C9" t="str">
            <v>Дорошенко Денис Алексеевич</v>
          </cell>
          <cell r="D9" t="str">
            <v>sma24531/edu643156/5/2rq84</v>
          </cell>
        </row>
        <row r="10">
          <cell r="C10" t="str">
            <v>Земскова Вероника Максимовна</v>
          </cell>
          <cell r="D10" t="str">
            <v>sma24531/edu643156/5/z2r82</v>
          </cell>
        </row>
        <row r="11">
          <cell r="C11" t="str">
            <v>Иванов Платон Валерьевич</v>
          </cell>
          <cell r="D11" t="str">
            <v>sma24531/edu643156/5/823r4</v>
          </cell>
        </row>
        <row r="12">
          <cell r="C12" t="str">
            <v>Иващенко Валерия Артёмовна</v>
          </cell>
          <cell r="D12" t="str">
            <v>sma24531/edu643156/5/r26z2</v>
          </cell>
        </row>
        <row r="13">
          <cell r="C13" t="str">
            <v>Исайкина Екатерина Николаевна</v>
          </cell>
          <cell r="D13" t="str">
            <v>sma24531/edu643156/5/32732</v>
          </cell>
        </row>
        <row r="14">
          <cell r="C14" t="str">
            <v>Капралова Олеся Николаенвна</v>
          </cell>
          <cell r="D14" t="str">
            <v>sma24531/edu643156/5/g49w4</v>
          </cell>
        </row>
        <row r="15">
          <cell r="C15" t="str">
            <v>Конькова Виолетта Алексеевна</v>
          </cell>
          <cell r="D15" t="str">
            <v>sma24531/edu643156/5/23rr4</v>
          </cell>
        </row>
        <row r="16">
          <cell r="C16" t="str">
            <v>Куров Серафим Максимович</v>
          </cell>
          <cell r="D16" t="str">
            <v>sma24531/edu643156/5/32q64</v>
          </cell>
        </row>
        <row r="17">
          <cell r="C17" t="str">
            <v>Межлумян Анаит Кареновна</v>
          </cell>
          <cell r="D17" t="str">
            <v>sma24531/edu643156/5/84wz2</v>
          </cell>
        </row>
        <row r="18">
          <cell r="C18" t="str">
            <v>Павлова Милана Романовна</v>
          </cell>
          <cell r="D18" t="str">
            <v>sma24531/edu643156/5/w25w2</v>
          </cell>
        </row>
        <row r="19">
          <cell r="C19" t="str">
            <v>Павлычев Арсений Сергеевич</v>
          </cell>
          <cell r="D19" t="str">
            <v>sma24531/edu643156/5/r2vq4</v>
          </cell>
        </row>
        <row r="20">
          <cell r="C20" t="str">
            <v>Перунов Сергей Сергеевич</v>
          </cell>
          <cell r="D20" t="str">
            <v>sma24531/edu643156/5/94zr4</v>
          </cell>
        </row>
        <row r="21">
          <cell r="C21" t="str">
            <v>Погосян Артур Александрович</v>
          </cell>
          <cell r="D21" t="str">
            <v>sma24531/edu643156/5/4gv52</v>
          </cell>
        </row>
        <row r="22">
          <cell r="C22" t="str">
            <v>Пронина Диана Дмитриевна</v>
          </cell>
          <cell r="D22" t="str">
            <v>sma24531/edu643156/5/48992</v>
          </cell>
        </row>
        <row r="23">
          <cell r="C23" t="str">
            <v>Рамазанов Егор Олегович</v>
          </cell>
          <cell r="D23" t="str">
            <v>sma24531/edu643156/5/2r584</v>
          </cell>
        </row>
        <row r="24">
          <cell r="C24" t="str">
            <v>Рогов Ярослав Вячеславович</v>
          </cell>
          <cell r="D24" t="str">
            <v>sma24531/edu643156/5/23wr2</v>
          </cell>
        </row>
        <row r="25">
          <cell r="C25" t="str">
            <v>Рябошкапов Никита Алексеевич</v>
          </cell>
          <cell r="D25" t="str">
            <v>sma24531/edu643156/5/26wz4</v>
          </cell>
        </row>
        <row r="26">
          <cell r="C26" t="str">
            <v>Садовникова Полина Антоновна</v>
          </cell>
          <cell r="D26" t="str">
            <v>sma24531/edu643156/5/27w32</v>
          </cell>
        </row>
        <row r="27">
          <cell r="C27" t="str">
            <v>Световой Руслан Владимирович</v>
          </cell>
          <cell r="D27" t="str">
            <v>sma24531/edu643156/5/49qw4</v>
          </cell>
        </row>
        <row r="28">
          <cell r="C28" t="str">
            <v>Субботина Стефания Александровна</v>
          </cell>
          <cell r="D28" t="str">
            <v>sma24531/edu643156/5/2qv64</v>
          </cell>
        </row>
        <row r="29">
          <cell r="C29" t="str">
            <v>Цаплина Юнона Юрьевна</v>
          </cell>
          <cell r="D29" t="str">
            <v>sma24531/edu643156/5/4w7z4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Абросимова Мария Сергеевна</v>
          </cell>
          <cell r="D5" t="str">
            <v>sma24531/edu643156/5/25vw4</v>
          </cell>
        </row>
        <row r="6">
          <cell r="C6" t="str">
            <v>Айдинова Милана Романовна</v>
          </cell>
          <cell r="D6" t="str">
            <v>sma24531/edu643156/5/2v3q4</v>
          </cell>
        </row>
        <row r="7">
          <cell r="C7" t="str">
            <v>Алаберкян Арташ Каренович</v>
          </cell>
          <cell r="D7" t="str">
            <v>sma24531/edu643156/5/4z6r4</v>
          </cell>
        </row>
        <row r="8">
          <cell r="C8" t="str">
            <v>Белоглазов Алексей Андреевич</v>
          </cell>
          <cell r="D8" t="str">
            <v>sma24531/edu643156/5/267z4</v>
          </cell>
        </row>
        <row r="9">
          <cell r="C9" t="str">
            <v>Бородкин Павел Евгеньевич</v>
          </cell>
          <cell r="D9" t="str">
            <v>sma24531/edu643156/5/4g354</v>
          </cell>
        </row>
        <row r="10">
          <cell r="C10" t="str">
            <v>Бычкова Дарья Алексеевна</v>
          </cell>
          <cell r="D10" t="str">
            <v>sma24531/edu643156/5/48q92</v>
          </cell>
        </row>
        <row r="11">
          <cell r="C11" t="str">
            <v>Викулова Виктория Сергеевна</v>
          </cell>
          <cell r="D11" t="str">
            <v>sma24531/edu643156/5/2r882</v>
          </cell>
        </row>
        <row r="12">
          <cell r="C12" t="str">
            <v>Головцева Анна Александровна</v>
          </cell>
          <cell r="D12" t="str">
            <v>sma24531/edu643156/5/23vr4</v>
          </cell>
        </row>
        <row r="13">
          <cell r="C13" t="str">
            <v>Гонтарева Василиса Ивановна</v>
          </cell>
          <cell r="D13" t="str">
            <v>sma24531/edu643156/5/26qz4</v>
          </cell>
        </row>
        <row r="14">
          <cell r="C14" t="str">
            <v>Гришин Павел Дмитриевич</v>
          </cell>
          <cell r="D14" t="str">
            <v>sma24531/edu643156/5/27932</v>
          </cell>
        </row>
        <row r="15">
          <cell r="C15" t="str">
            <v>Грякалова Милана Дмитриевна</v>
          </cell>
          <cell r="D15" t="str">
            <v>sma24531/edu643156/5/27z34</v>
          </cell>
        </row>
        <row r="16">
          <cell r="C16" t="str">
            <v>Заварзин Сергей Вячеславович</v>
          </cell>
          <cell r="D16" t="str">
            <v>sma24531/edu643156/5/497w4</v>
          </cell>
        </row>
        <row r="17">
          <cell r="C17" t="str">
            <v>Кахаев Исмаил Мовсарович</v>
          </cell>
          <cell r="D17" t="str">
            <v>sma24531/edu643156/5/2qg62</v>
          </cell>
        </row>
        <row r="18">
          <cell r="C18" t="str">
            <v>Клименок София Вадимовна</v>
          </cell>
          <cell r="D18" t="str">
            <v>sma24531/edu643156/5/4wgz4</v>
          </cell>
        </row>
        <row r="19">
          <cell r="C19" t="str">
            <v>Комиссарова Анастасия Александровна</v>
          </cell>
          <cell r="D19" t="str">
            <v>sma24531/edu643156/5/25zw4</v>
          </cell>
        </row>
        <row r="20">
          <cell r="C20" t="str">
            <v>Куликов Макар Петрович</v>
          </cell>
          <cell r="D20" t="str">
            <v>sma24531/edu643156/5/2vzq2</v>
          </cell>
        </row>
        <row r="21">
          <cell r="C21" t="str">
            <v>Лаврухин Данила Андреевич</v>
          </cell>
          <cell r="D21" t="str">
            <v>sma24531/edu643156/5/49rw2</v>
          </cell>
        </row>
        <row r="22">
          <cell r="C22" t="str">
            <v>Лаврухина Алина Сергеевна</v>
          </cell>
          <cell r="D22" t="str">
            <v>sma24531/edu643156/5/2q562</v>
          </cell>
        </row>
        <row r="23">
          <cell r="C23" t="str">
            <v>Марковский Артём Владимирович</v>
          </cell>
          <cell r="D23" t="str">
            <v>sma24531/edu643156/5/4w6z2</v>
          </cell>
        </row>
        <row r="24">
          <cell r="C24" t="str">
            <v>Ненахов Максим Николаевич</v>
          </cell>
          <cell r="D24" t="str">
            <v>sma24531/edu643156/5/255w2</v>
          </cell>
        </row>
        <row r="25">
          <cell r="C25" t="str">
            <v>Питченко Виктория Евгеньевна</v>
          </cell>
          <cell r="D25" t="str">
            <v>sma24531/edu643156/5/2v6q2</v>
          </cell>
        </row>
        <row r="26">
          <cell r="C26" t="str">
            <v>Рыжова Полина Андреевна</v>
          </cell>
          <cell r="D26" t="str">
            <v>sma24531/edu643156/5/4zvr4</v>
          </cell>
        </row>
        <row r="27">
          <cell r="C27" t="str">
            <v>Сучилин Владимир Алексеевич</v>
          </cell>
          <cell r="D27" t="str">
            <v>sma24531/edu643156/5/4g954</v>
          </cell>
        </row>
        <row r="28">
          <cell r="C28" t="str">
            <v>Тараненко Ксения Антоновна</v>
          </cell>
          <cell r="D28" t="str">
            <v>sma24531/edu643156/5/48592</v>
          </cell>
        </row>
        <row r="29">
          <cell r="C29" t="str">
            <v>Твердова Елизавета Александровна</v>
          </cell>
          <cell r="D29" t="str">
            <v>sma24531/edu643156/5/2rg84</v>
          </cell>
        </row>
        <row r="30">
          <cell r="C30" t="str">
            <v>Трухачёва Ульяна Александровна</v>
          </cell>
          <cell r="D30" t="str">
            <v>sma24531/edu643156/5/235r2</v>
          </cell>
        </row>
        <row r="31">
          <cell r="C31" t="str">
            <v>Хохлов Степан Васильевич</v>
          </cell>
          <cell r="D31" t="str">
            <v>sma24531/edu643156/5/26zz2</v>
          </cell>
        </row>
        <row r="32">
          <cell r="C32" t="str">
            <v>Цибиногина Полина Андреевна</v>
          </cell>
          <cell r="D32" t="str">
            <v>sma24531/edu643156/5/27532</v>
          </cell>
        </row>
        <row r="33">
          <cell r="C33" t="str">
            <v>Чукина Ксения Владимировна</v>
          </cell>
          <cell r="D33" t="str">
            <v>sma24531/edu643156/5/495w4</v>
          </cell>
        </row>
        <row r="34">
          <cell r="C34" t="str">
            <v>Штоль Никита Романович</v>
          </cell>
          <cell r="D34" t="str">
            <v>sma24531/edu643156/5/2qz64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Беспалова Александра Максимовна</v>
          </cell>
          <cell r="D5" t="str">
            <v>sma24531/edu643156/5/4w8z2</v>
          </cell>
        </row>
        <row r="6">
          <cell r="C6" t="str">
            <v>Ванюхина Полина Юрьевна</v>
          </cell>
          <cell r="D6" t="str">
            <v>sma24531/edu643156/5/259w2</v>
          </cell>
        </row>
        <row r="7">
          <cell r="C7" t="str">
            <v>Власенко Маргарита Алексеевна</v>
          </cell>
          <cell r="D7" t="str">
            <v>sma24531/edu643156/5/2vgq4</v>
          </cell>
        </row>
        <row r="8">
          <cell r="C8" t="str">
            <v>Галюта Арсений Александрович</v>
          </cell>
          <cell r="D8" t="str">
            <v>sma24531/edu643156/5/4z5r2</v>
          </cell>
        </row>
        <row r="9">
          <cell r="C9" t="str">
            <v>Гаталов Дэниэль Германович</v>
          </cell>
          <cell r="D9" t="str">
            <v>sma24531/edu643156/5/4gz52</v>
          </cell>
        </row>
        <row r="10">
          <cell r="C10" t="str">
            <v>Горохова Ксения Евгеньевна</v>
          </cell>
          <cell r="D10" t="str">
            <v>sma24531/edu643156/5/48694</v>
          </cell>
        </row>
        <row r="11">
          <cell r="C11" t="str">
            <v>Ермишина Полина Сергеевна</v>
          </cell>
          <cell r="D11" t="str">
            <v>sma24531/edu643156/5/2rz82</v>
          </cell>
        </row>
        <row r="12">
          <cell r="C12" t="str">
            <v>Кубракова Александра Станиславовна</v>
          </cell>
          <cell r="D12" t="str">
            <v>sma24531/edu643156/5/236r4</v>
          </cell>
        </row>
        <row r="13">
          <cell r="C13" t="str">
            <v>Кузнецов Данил Алексеевич</v>
          </cell>
          <cell r="D13" t="str">
            <v>sma24531/edu643156/5/26rz2</v>
          </cell>
        </row>
        <row r="14">
          <cell r="C14" t="str">
            <v>Кулаков Максим Владимирович</v>
          </cell>
          <cell r="D14" t="str">
            <v>sma24531/edu643156/5/27332</v>
          </cell>
        </row>
        <row r="15">
          <cell r="C15" t="str">
            <v>Куликов Юрий Андреевич</v>
          </cell>
          <cell r="D15" t="str">
            <v>sma24531/edu643156/5/49gw4</v>
          </cell>
        </row>
        <row r="16">
          <cell r="C16" t="str">
            <v>Мигунова Софья Андреевна</v>
          </cell>
          <cell r="D16" t="str">
            <v>sma24531/edu643156/5/2qw62</v>
          </cell>
        </row>
        <row r="17">
          <cell r="C17" t="str">
            <v>Никитин Алексей Денисович</v>
          </cell>
          <cell r="D17" t="str">
            <v>sma24531/edu643156/5/4w5z4</v>
          </cell>
        </row>
        <row r="18">
          <cell r="C18" t="str">
            <v>Павлов Андрей Станиславович</v>
          </cell>
          <cell r="D18" t="str">
            <v>sma24531/edu643156/5/258w4</v>
          </cell>
        </row>
        <row r="19">
          <cell r="C19" t="str">
            <v>Секриеру Полина Иустиновна</v>
          </cell>
          <cell r="D19" t="str">
            <v>sma24531/edu643156/5/2v5q4</v>
          </cell>
        </row>
        <row r="20">
          <cell r="C20" t="str">
            <v>Семеренко Вероника Сергеевна</v>
          </cell>
          <cell r="D20" t="str">
            <v>sma24531/edu643156/5/4zqr2</v>
          </cell>
        </row>
        <row r="21">
          <cell r="C21" t="str">
            <v>Славогородская Варвара Александровна</v>
          </cell>
          <cell r="D21" t="str">
            <v>sma24531/edu643156/5/4g754</v>
          </cell>
        </row>
        <row r="22">
          <cell r="C22" t="str">
            <v>Султанова Вероника Исметовна</v>
          </cell>
          <cell r="D22" t="str">
            <v>sma24531/edu643156/5/48w92</v>
          </cell>
        </row>
        <row r="23">
          <cell r="C23" t="str">
            <v>Фомочкина Софья Васильевна</v>
          </cell>
          <cell r="D23" t="str">
            <v>sma24531/edu643156/5/2r682</v>
          </cell>
        </row>
        <row r="24">
          <cell r="C24" t="str">
            <v>Цин Яков Андреевич</v>
          </cell>
          <cell r="D24" t="str">
            <v>sma24531/edu643156/5/238r4</v>
          </cell>
        </row>
        <row r="25">
          <cell r="C25" t="str">
            <v>Черненков Артём Алексеевич</v>
          </cell>
          <cell r="D25" t="str">
            <v>sma24531/edu643156/5/266z2</v>
          </cell>
        </row>
        <row r="26">
          <cell r="C26" t="str">
            <v>Шерстюкова Яна Андреевна</v>
          </cell>
          <cell r="D26" t="str">
            <v>sma24531/edu643156/5/27732</v>
          </cell>
        </row>
        <row r="27">
          <cell r="C27" t="str">
            <v>Щеглова Екатерина Ильинична</v>
          </cell>
          <cell r="D27" t="str">
            <v>sma24531/edu643156/5/49ww4</v>
          </cell>
        </row>
        <row r="28">
          <cell r="C28" t="str">
            <v>Щербакова Виктория Викторовна</v>
          </cell>
          <cell r="D28" t="str">
            <v>sma24531/edu643156/5/2q362</v>
          </cell>
        </row>
        <row r="29">
          <cell r="C29" t="str">
            <v>Якунькин Роман Александрович</v>
          </cell>
          <cell r="D29" t="str">
            <v>sma24531/edu643156/5/4wvz2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Бакаенко Ульяна Александровна</v>
          </cell>
          <cell r="D5" t="str">
            <v>sma24631/edu643156/6/64892</v>
          </cell>
        </row>
        <row r="6">
          <cell r="C6" t="str">
            <v>Беднова Милана Михайловна</v>
          </cell>
          <cell r="D6" t="str">
            <v>sma24631/edu643156/6/z2r82</v>
          </cell>
        </row>
        <row r="7">
          <cell r="C7" t="str">
            <v>Волощук Алёна Григорьевна</v>
          </cell>
          <cell r="D7" t="str">
            <v>sma24631/edu643156/6/823r4</v>
          </cell>
        </row>
        <row r="8">
          <cell r="C8" t="str">
            <v>Ворожко Дарина Антоновна</v>
          </cell>
          <cell r="D8" t="str">
            <v>sma24631/edu643156/6/r26z2</v>
          </cell>
        </row>
        <row r="9">
          <cell r="C9" t="str">
            <v>Головцова Елизавета Владимировна</v>
          </cell>
          <cell r="D9" t="str">
            <v>sma24631/edu643156/6/32732</v>
          </cell>
        </row>
        <row r="10">
          <cell r="C10" t="str">
            <v>Горбоконенко Ромил Эльдарович</v>
          </cell>
          <cell r="D10" t="str">
            <v>sma24631/edu643156/6/g49w4</v>
          </cell>
        </row>
        <row r="11">
          <cell r="C11" t="str">
            <v>Денисов Егор Иванович</v>
          </cell>
          <cell r="D11" t="str">
            <v>sma24631/edu643156/6/32q64</v>
          </cell>
        </row>
        <row r="12">
          <cell r="C12" t="str">
            <v>Дергачев Александр Александрович</v>
          </cell>
          <cell r="D12" t="str">
            <v>sma24631/edu643156/6/84wz2</v>
          </cell>
        </row>
        <row r="13">
          <cell r="C13" t="str">
            <v>Дрич Владислав Иванович</v>
          </cell>
          <cell r="D13" t="str">
            <v>sma24631/edu643156/6/w25w2</v>
          </cell>
        </row>
        <row r="14">
          <cell r="C14" t="str">
            <v>Ерохов Арсений Антонович</v>
          </cell>
          <cell r="D14" t="str">
            <v>sma24631/edu643156/6/r2vq4</v>
          </cell>
        </row>
        <row r="15">
          <cell r="C15" t="str">
            <v>Есин Елисей Олегович</v>
          </cell>
          <cell r="D15" t="str">
            <v>sma24631/edu643156/6/94zr4</v>
          </cell>
        </row>
        <row r="16">
          <cell r="C16" t="str">
            <v>Иванов Илья Валерьевич</v>
          </cell>
          <cell r="D16" t="str">
            <v>sma24631/edu643156/6/4gv52</v>
          </cell>
        </row>
        <row r="17">
          <cell r="C17" t="str">
            <v>Козынченко Дарья Максимовна</v>
          </cell>
          <cell r="D17" t="str">
            <v>sma24631/edu643156/6/48992</v>
          </cell>
        </row>
        <row r="18">
          <cell r="C18" t="str">
            <v>Куликова Елизавета Сергеевна</v>
          </cell>
          <cell r="D18" t="str">
            <v>sma24631/edu643156/6/2r584</v>
          </cell>
        </row>
        <row r="19">
          <cell r="C19" t="str">
            <v>Лазарева Мария Владимировна</v>
          </cell>
          <cell r="D19" t="str">
            <v>sma24631/edu643156/6/23wr2</v>
          </cell>
        </row>
        <row r="20">
          <cell r="C20" t="str">
            <v>Логинова Дарья Александровна</v>
          </cell>
          <cell r="D20" t="str">
            <v>sma24631/edu643156/6/26wz4</v>
          </cell>
        </row>
        <row r="21">
          <cell r="C21" t="str">
            <v>Мусинян Гор Самвелович</v>
          </cell>
          <cell r="D21" t="str">
            <v>sma24631/edu643156/6/27w32</v>
          </cell>
        </row>
        <row r="22">
          <cell r="C22" t="str">
            <v>Наумова Варвара Дмитриевна</v>
          </cell>
          <cell r="D22" t="str">
            <v>sma24631/edu643156/6/49qw4</v>
          </cell>
        </row>
        <row r="23">
          <cell r="C23" t="str">
            <v>Подгайнов Максим Александрович</v>
          </cell>
          <cell r="D23" t="str">
            <v>sma24631/edu643156/6/2qv64</v>
          </cell>
        </row>
        <row r="24">
          <cell r="C24" t="str">
            <v>Саакян Эрик Аренович</v>
          </cell>
          <cell r="D24" t="str">
            <v>sma24631/edu643156/6/4w7z4</v>
          </cell>
        </row>
        <row r="25">
          <cell r="C25" t="str">
            <v>Сагалаева Кира Дмитриевна</v>
          </cell>
          <cell r="D25" t="str">
            <v>sma24631/edu643156/6/25vw4</v>
          </cell>
        </row>
        <row r="26">
          <cell r="C26" t="str">
            <v>Трубанова Анна Алексеевна</v>
          </cell>
          <cell r="D26" t="str">
            <v>sma24631/edu643156/6/2v3q4</v>
          </cell>
        </row>
        <row r="27">
          <cell r="C27" t="str">
            <v>Умришова Валерия Викторовна</v>
          </cell>
          <cell r="D27" t="str">
            <v>sma24631/edu643156/6/4z6r4</v>
          </cell>
        </row>
        <row r="28">
          <cell r="C28" t="str">
            <v>Хачатрян Вардан Оганесович</v>
          </cell>
          <cell r="D28" t="str">
            <v>sma24631/edu643156/6/4g354</v>
          </cell>
        </row>
        <row r="29">
          <cell r="C29" t="str">
            <v>Чугунов Кирилл Александрович</v>
          </cell>
          <cell r="D29" t="str">
            <v>sma24631/edu643156/6/48q92</v>
          </cell>
        </row>
        <row r="30">
          <cell r="C30" t="str">
            <v>Шабутин Всеволод Алексеевич</v>
          </cell>
          <cell r="D30" t="str">
            <v>sma24631/edu643156/6/2r882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Аврахов Николай Андреевич</v>
          </cell>
          <cell r="D5" t="str">
            <v>sma24631/edu643156/6/23vr4</v>
          </cell>
        </row>
        <row r="6">
          <cell r="C6" t="str">
            <v>Аврахова Евгения Сергеевна</v>
          </cell>
          <cell r="D6" t="str">
            <v>sma24631/edu643156/6/26qz4</v>
          </cell>
        </row>
        <row r="7">
          <cell r="C7" t="str">
            <v>Аврахова Юлия Андреевна</v>
          </cell>
          <cell r="D7" t="str">
            <v>sma24631/edu643156/6/27932</v>
          </cell>
        </row>
        <row r="8">
          <cell r="C8" t="str">
            <v>Ахмерова Василиса Валерьевна</v>
          </cell>
          <cell r="D8" t="str">
            <v>sma24631/edu643156/6/497w4</v>
          </cell>
        </row>
        <row r="9">
          <cell r="C9" t="str">
            <v>Бардин Феликс Феликсович</v>
          </cell>
          <cell r="D9" t="str">
            <v>sma24631/edu643156/6/2qg62</v>
          </cell>
        </row>
        <row r="10">
          <cell r="C10" t="str">
            <v>Бачанов Тимурбулат Игоревич</v>
          </cell>
          <cell r="D10" t="str">
            <v>sma24631/edu643156/6/4wgz4</v>
          </cell>
        </row>
        <row r="11">
          <cell r="C11" t="str">
            <v>Беднов Даниил Алексеевич</v>
          </cell>
          <cell r="D11" t="str">
            <v>sma24631/edu643156/6/25zw4</v>
          </cell>
        </row>
        <row r="12">
          <cell r="C12" t="str">
            <v>Галкина Ульяна Вячеславовна</v>
          </cell>
          <cell r="D12" t="str">
            <v>sma24631/edu643156/6/2vzq2</v>
          </cell>
        </row>
        <row r="13">
          <cell r="C13" t="str">
            <v>Епишкина Сония Лилиановна</v>
          </cell>
          <cell r="D13" t="str">
            <v>sma24631/edu643156/6/4z3r2</v>
          </cell>
        </row>
        <row r="14">
          <cell r="C14" t="str">
            <v>Ефремов Евгений Денисович</v>
          </cell>
          <cell r="D14" t="str">
            <v>sma24631/edu643156/6/4gg54</v>
          </cell>
        </row>
        <row r="15">
          <cell r="C15" t="str">
            <v>Жаворонков Михаил Павлович</v>
          </cell>
          <cell r="D15" t="str">
            <v>sma24631/edu643156/6/48894</v>
          </cell>
        </row>
        <row r="16">
          <cell r="C16" t="str">
            <v>Ишков Данил Егорович</v>
          </cell>
          <cell r="D16" t="str">
            <v>sma24631/edu643156/6/2rq84</v>
          </cell>
        </row>
        <row r="17">
          <cell r="C17" t="str">
            <v>Котенко Софья Дмитриевна</v>
          </cell>
          <cell r="D17" t="str">
            <v>sma24631/edu643156/6/23rr4</v>
          </cell>
        </row>
        <row r="18">
          <cell r="C18" t="str">
            <v>Кутлинская Александра Сергеевна</v>
          </cell>
          <cell r="D18" t="str">
            <v>sma24631/edu643156/6/267z4</v>
          </cell>
        </row>
        <row r="19">
          <cell r="C19" t="str">
            <v>Маслюков Дмитрий Андреевич</v>
          </cell>
          <cell r="D19" t="str">
            <v>sma24631/edu643156/6/27z34</v>
          </cell>
        </row>
        <row r="20">
          <cell r="C20" t="str">
            <v>Набабкин Илья Антонович</v>
          </cell>
          <cell r="D20" t="str">
            <v>sma24631/edu643156/6/49rw2</v>
          </cell>
        </row>
        <row r="21">
          <cell r="C21" t="str">
            <v>Неудахина Эвелина Николаевна</v>
          </cell>
          <cell r="D21" t="str">
            <v>sma24631/edu643156/6/2q562</v>
          </cell>
        </row>
        <row r="22">
          <cell r="C22" t="str">
            <v>Нефедова Яна Александровна</v>
          </cell>
          <cell r="D22" t="str">
            <v>sma24631/edu643156/6/4w6z2</v>
          </cell>
        </row>
        <row r="23">
          <cell r="C23" t="str">
            <v>Ризе Александр Андреевич</v>
          </cell>
          <cell r="D23" t="str">
            <v>sma24631/edu643156/6/255w2</v>
          </cell>
        </row>
        <row r="24">
          <cell r="C24" t="str">
            <v>Седов Дмитрий Алексеевич</v>
          </cell>
          <cell r="D24" t="str">
            <v>sma24631/edu643156/6/2v6q2</v>
          </cell>
        </row>
        <row r="25">
          <cell r="C25" t="str">
            <v>Сокол Божена Николаевна</v>
          </cell>
          <cell r="D25" t="str">
            <v>sma24631/edu643156/6/4zvr4</v>
          </cell>
        </row>
        <row r="26">
          <cell r="C26" t="str">
            <v>Турлыков Данила Дмитриевич</v>
          </cell>
          <cell r="D26" t="str">
            <v>sma24631/edu643156/6/4g954</v>
          </cell>
        </row>
        <row r="27">
          <cell r="C27" t="str">
            <v>Шагалова Юлия Анатольевна</v>
          </cell>
          <cell r="D27" t="str">
            <v>sma24631/edu643156/6/48592</v>
          </cell>
        </row>
        <row r="28">
          <cell r="C28" t="str">
            <v>Шапиренко Полина Олеговна</v>
          </cell>
          <cell r="D28" t="str">
            <v>sma24631/edu643156/6/2rg84</v>
          </cell>
        </row>
        <row r="29">
          <cell r="C29" t="str">
            <v>Шилкова Варвара Валерьевна</v>
          </cell>
          <cell r="D29" t="str">
            <v>sma24631/edu643156/6/235r2</v>
          </cell>
        </row>
        <row r="30">
          <cell r="C30" t="str">
            <v>Щербинин Максим Алексеевич</v>
          </cell>
          <cell r="D30" t="str">
            <v>sma24631/edu643156/6/26zz2</v>
          </cell>
        </row>
        <row r="31">
          <cell r="C31" t="str">
            <v>Яровой Максим Александрович</v>
          </cell>
          <cell r="D31" t="str">
            <v>sma24631/edu643156/6/27532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Абросимов Артём Андреевич</v>
          </cell>
          <cell r="D5" t="str">
            <v>sma24631/edu643156/6/495w4</v>
          </cell>
        </row>
        <row r="6">
          <cell r="C6" t="str">
            <v>Агудин Александр Александрович</v>
          </cell>
          <cell r="D6" t="str">
            <v>sma24631/edu643156/6/2qz64</v>
          </cell>
        </row>
        <row r="7">
          <cell r="C7" t="str">
            <v>Алоян Диана Гагиковна</v>
          </cell>
          <cell r="D7" t="str">
            <v>sma24631/edu643156/6/4w8z2</v>
          </cell>
        </row>
        <row r="8">
          <cell r="C8" t="str">
            <v>Арнаутова Кристина Олеговна</v>
          </cell>
          <cell r="D8" t="str">
            <v>sma24631/edu643156/6/259w2</v>
          </cell>
        </row>
        <row r="9">
          <cell r="C9" t="str">
            <v>Бозрикова Анна Александровна</v>
          </cell>
          <cell r="D9" t="str">
            <v>sma24631/edu643156/6/2vgq4</v>
          </cell>
        </row>
        <row r="10">
          <cell r="C10" t="str">
            <v>Горбачева Анна Сергеевна</v>
          </cell>
          <cell r="D10" t="str">
            <v>sma24631/edu643156/6/4z5r2</v>
          </cell>
        </row>
        <row r="11">
          <cell r="C11" t="str">
            <v>Ельчугина Ксения Андреевна</v>
          </cell>
          <cell r="D11" t="str">
            <v>sma24631/edu643156/6/4gz52</v>
          </cell>
        </row>
        <row r="12">
          <cell r="C12" t="str">
            <v>Зайцева Дарина Алексеевна</v>
          </cell>
          <cell r="D12" t="str">
            <v>sma24631/edu643156/6/48694</v>
          </cell>
        </row>
        <row r="13">
          <cell r="C13" t="str">
            <v>Зелов Семён Александрович</v>
          </cell>
          <cell r="D13" t="str">
            <v>sma24631/edu643156/6/2rz82</v>
          </cell>
        </row>
        <row r="14">
          <cell r="C14" t="str">
            <v>Иваниченко Богдан Олегович</v>
          </cell>
          <cell r="D14" t="str">
            <v>sma24631/edu643156/6/236r4</v>
          </cell>
        </row>
        <row r="15">
          <cell r="C15" t="str">
            <v>Ковылин Прохор Артёмович</v>
          </cell>
          <cell r="D15" t="str">
            <v>sma24631/edu643156/6/26rz2</v>
          </cell>
        </row>
        <row r="16">
          <cell r="C16" t="str">
            <v>Комарова Вероника Александровна</v>
          </cell>
          <cell r="D16" t="str">
            <v>sma24631/edu643156/6/27332</v>
          </cell>
        </row>
        <row r="17">
          <cell r="C17" t="str">
            <v>Кузнецов Захар Олегович</v>
          </cell>
          <cell r="D17" t="str">
            <v>sma24631/edu643156/6/49gw4</v>
          </cell>
        </row>
        <row r="18">
          <cell r="C18" t="str">
            <v>Левкина Любовь Алексеевна</v>
          </cell>
          <cell r="D18" t="str">
            <v>sma24631/edu643156/6/2qw62</v>
          </cell>
        </row>
        <row r="19">
          <cell r="C19" t="str">
            <v>Митрофанова Кира Сергеевна</v>
          </cell>
          <cell r="D19" t="str">
            <v>sma24631/edu643156/6/4w5z4</v>
          </cell>
        </row>
        <row r="20">
          <cell r="C20" t="str">
            <v>Мокиенко Маргарита Викторовна</v>
          </cell>
          <cell r="D20" t="str">
            <v>sma24631/edu643156/6/258w4</v>
          </cell>
        </row>
        <row r="21">
          <cell r="C21" t="str">
            <v>Родионова Валерия Андреевна</v>
          </cell>
          <cell r="D21" t="str">
            <v>sma24631/edu643156/6/2v5q4</v>
          </cell>
        </row>
        <row r="22">
          <cell r="C22" t="str">
            <v>Сазонова Валерия Михайловна</v>
          </cell>
          <cell r="D22" t="str">
            <v>sma24631/edu643156/6/4zqr2</v>
          </cell>
        </row>
        <row r="23">
          <cell r="C23" t="str">
            <v>Синицын Матвей Сергеевич</v>
          </cell>
          <cell r="D23" t="str">
            <v>sma24631/edu643156/6/4g754</v>
          </cell>
        </row>
        <row r="24">
          <cell r="C24" t="str">
            <v>Солодовников Степан Игоревич</v>
          </cell>
          <cell r="D24" t="str">
            <v>sma24631/edu643156/6/48w92</v>
          </cell>
        </row>
        <row r="25">
          <cell r="C25" t="str">
            <v>Фокина Анжелика Валерьевна</v>
          </cell>
          <cell r="D25" t="str">
            <v>sma24631/edu643156/6/2r682</v>
          </cell>
        </row>
        <row r="26">
          <cell r="C26" t="str">
            <v>Цин Дарина Андреевна</v>
          </cell>
          <cell r="D26" t="str">
            <v>sma24631/edu643156/6/238r4</v>
          </cell>
        </row>
        <row r="27">
          <cell r="C27" t="str">
            <v>Чернов Данил Александрович</v>
          </cell>
          <cell r="D27" t="str">
            <v>sma24631/edu643156/6/266z2</v>
          </cell>
        </row>
        <row r="28">
          <cell r="C28" t="str">
            <v>Шаламова Ангелина Андреевна</v>
          </cell>
          <cell r="D28" t="str">
            <v>sma24631/edu643156/6/27732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9"/>
  <sheetViews>
    <sheetView workbookViewId="0">
      <selection activeCell="A6" sqref="A6"/>
    </sheetView>
  </sheetViews>
  <sheetFormatPr defaultColWidth="8.6640625" defaultRowHeight="14.4"/>
  <cols>
    <col min="1" max="1" width="13.109375" customWidth="1"/>
    <col min="3" max="3" width="22.88671875" customWidth="1"/>
    <col min="4" max="4" width="28.33203125" customWidth="1"/>
    <col min="8" max="8" width="19.109375" customWidth="1"/>
    <col min="10" max="10" width="28.88671875" customWidth="1"/>
  </cols>
  <sheetData>
    <row r="1" spans="1:10">
      <c r="A1" t="s">
        <v>21</v>
      </c>
    </row>
    <row r="2" spans="1:10">
      <c r="A2" t="s">
        <v>0</v>
      </c>
    </row>
    <row r="3" spans="1:10">
      <c r="A3" t="s">
        <v>1</v>
      </c>
    </row>
    <row r="4" spans="1:10">
      <c r="A4" t="s">
        <v>2</v>
      </c>
    </row>
    <row r="5" spans="1:10">
      <c r="A5" t="s">
        <v>3</v>
      </c>
    </row>
    <row r="6" spans="1:10">
      <c r="A6" t="s">
        <v>22</v>
      </c>
    </row>
    <row r="8" spans="1:10" ht="76.5" customHeight="1">
      <c r="A8" s="1" t="s">
        <v>4</v>
      </c>
      <c r="B8" s="1" t="s">
        <v>5</v>
      </c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" t="s">
        <v>11</v>
      </c>
      <c r="I8" s="1" t="s">
        <v>12</v>
      </c>
      <c r="J8" s="1" t="s">
        <v>13</v>
      </c>
    </row>
    <row r="9" spans="1:10">
      <c r="A9" s="2" t="s">
        <v>23</v>
      </c>
      <c r="B9" s="2" t="s">
        <v>84</v>
      </c>
      <c r="C9" s="2" t="str">
        <f>INDEX([1]Sheet1!$C$5:$C$29, MATCH(D9,[1]Sheet1!$D$5:$D$29,0))</f>
        <v>Шалина Алина Сергеевна</v>
      </c>
      <c r="D9" s="2" t="s">
        <v>24</v>
      </c>
      <c r="E9" s="2">
        <v>5</v>
      </c>
      <c r="F9" s="5"/>
      <c r="G9" s="2">
        <v>5</v>
      </c>
      <c r="H9" s="2" t="s">
        <v>91</v>
      </c>
      <c r="I9" s="2">
        <v>1</v>
      </c>
      <c r="J9" s="4" t="s">
        <v>85</v>
      </c>
    </row>
    <row r="10" spans="1:10">
      <c r="A10" s="2" t="s">
        <v>23</v>
      </c>
      <c r="B10" s="2" t="s">
        <v>87</v>
      </c>
      <c r="C10" s="2" t="str">
        <f>INDEX([2]Sheet1!$C$5:$C$29, MATCH(D10,[2]Sheet1!$D$5:$D$29,0))</f>
        <v>Щербаков Матвей Сергеевич</v>
      </c>
      <c r="D10" s="2" t="s">
        <v>25</v>
      </c>
      <c r="E10" s="2">
        <v>5</v>
      </c>
      <c r="F10" s="5"/>
      <c r="G10" s="2">
        <v>5</v>
      </c>
      <c r="H10" s="2" t="s">
        <v>91</v>
      </c>
      <c r="I10" s="2">
        <v>1</v>
      </c>
      <c r="J10" s="2" t="s">
        <v>88</v>
      </c>
    </row>
    <row r="11" spans="1:10">
      <c r="A11" s="2" t="s">
        <v>23</v>
      </c>
      <c r="B11" s="2" t="s">
        <v>87</v>
      </c>
      <c r="C11" s="2" t="str">
        <f>INDEX([2]Sheet1!$C$5:$C$29, MATCH(D11,[2]Sheet1!$D$5:$D$29,0))</f>
        <v>Носачев Евгений Владимирович</v>
      </c>
      <c r="D11" s="2" t="s">
        <v>26</v>
      </c>
      <c r="E11" s="2">
        <v>5</v>
      </c>
      <c r="F11" s="5"/>
      <c r="G11" s="2">
        <v>5</v>
      </c>
      <c r="H11" s="2" t="s">
        <v>91</v>
      </c>
      <c r="I11" s="2">
        <v>1</v>
      </c>
      <c r="J11" s="2" t="s">
        <v>88</v>
      </c>
    </row>
    <row r="12" spans="1:10">
      <c r="A12" s="2" t="s">
        <v>23</v>
      </c>
      <c r="B12" s="2" t="s">
        <v>87</v>
      </c>
      <c r="C12" s="2" t="str">
        <f>INDEX([2]Sheet1!$C$5:$C$29, MATCH(D12,[2]Sheet1!$D$5:$D$29,0))</f>
        <v>Данелян Ани Нарековна</v>
      </c>
      <c r="D12" s="2" t="s">
        <v>27</v>
      </c>
      <c r="E12" s="2">
        <v>5</v>
      </c>
      <c r="F12" s="5"/>
      <c r="G12" s="2">
        <v>5</v>
      </c>
      <c r="H12" s="2" t="s">
        <v>91</v>
      </c>
      <c r="I12" s="2">
        <v>1</v>
      </c>
      <c r="J12" s="2" t="s">
        <v>88</v>
      </c>
    </row>
    <row r="13" spans="1:10">
      <c r="A13" s="2" t="s">
        <v>23</v>
      </c>
      <c r="B13" s="2" t="s">
        <v>84</v>
      </c>
      <c r="C13" s="2" t="str">
        <f>INDEX([1]Sheet1!$C$5:$C$29, MATCH(D13,[1]Sheet1!$D$5:$D$29,0))</f>
        <v>Крахмалёва Владислава Алексеевна</v>
      </c>
      <c r="D13" s="2" t="s">
        <v>28</v>
      </c>
      <c r="E13" s="2">
        <v>4</v>
      </c>
      <c r="F13" s="5"/>
      <c r="G13" s="2">
        <v>4</v>
      </c>
      <c r="H13" s="2" t="s">
        <v>91</v>
      </c>
      <c r="I13" s="2">
        <v>2</v>
      </c>
      <c r="J13" s="4" t="s">
        <v>85</v>
      </c>
    </row>
    <row r="14" spans="1:10">
      <c r="A14" s="2" t="s">
        <v>23</v>
      </c>
      <c r="B14" s="2" t="s">
        <v>84</v>
      </c>
      <c r="C14" s="2" t="str">
        <f>INDEX([1]Sheet1!$C$5:$C$29, MATCH(D14,[1]Sheet1!$D$5:$D$29,0))</f>
        <v>Уланов Сергей Анатольевич</v>
      </c>
      <c r="D14" s="2" t="s">
        <v>29</v>
      </c>
      <c r="E14" s="2">
        <v>4</v>
      </c>
      <c r="F14" s="5"/>
      <c r="G14" s="2">
        <v>4</v>
      </c>
      <c r="H14" s="2" t="s">
        <v>91</v>
      </c>
      <c r="I14" s="2">
        <v>2</v>
      </c>
      <c r="J14" s="4" t="s">
        <v>85</v>
      </c>
    </row>
    <row r="15" spans="1:10">
      <c r="A15" s="2" t="s">
        <v>23</v>
      </c>
      <c r="B15" s="2" t="s">
        <v>84</v>
      </c>
      <c r="C15" s="2" t="str">
        <f>INDEX([1]Sheet1!$C$5:$C$29, MATCH(D15,[1]Sheet1!$D$5:$D$29,0))</f>
        <v>Яхненко Никита Андреевич</v>
      </c>
      <c r="D15" s="2" t="s">
        <v>30</v>
      </c>
      <c r="E15" s="2">
        <v>4</v>
      </c>
      <c r="F15" s="2"/>
      <c r="G15" s="2">
        <v>4</v>
      </c>
      <c r="H15" s="2" t="s">
        <v>91</v>
      </c>
      <c r="I15" s="2">
        <v>2</v>
      </c>
      <c r="J15" s="4" t="s">
        <v>85</v>
      </c>
    </row>
    <row r="16" spans="1:10">
      <c r="A16" s="2" t="s">
        <v>23</v>
      </c>
      <c r="B16" s="2" t="s">
        <v>84</v>
      </c>
      <c r="C16" s="2" t="str">
        <f>INDEX([1]Sheet1!$C$5:$C$29, MATCH(D16,[1]Sheet1!$D$5:$D$29,0))</f>
        <v>Михеев Александр Александрович</v>
      </c>
      <c r="D16" s="2" t="s">
        <v>31</v>
      </c>
      <c r="E16" s="2">
        <v>4</v>
      </c>
      <c r="F16" s="2"/>
      <c r="G16" s="2">
        <v>4</v>
      </c>
      <c r="H16" s="2" t="s">
        <v>91</v>
      </c>
      <c r="I16" s="2">
        <v>2</v>
      </c>
      <c r="J16" s="4" t="s">
        <v>85</v>
      </c>
    </row>
    <row r="17" spans="1:10">
      <c r="A17" s="2" t="s">
        <v>23</v>
      </c>
      <c r="B17" s="2" t="s">
        <v>84</v>
      </c>
      <c r="C17" s="2" t="str">
        <f>INDEX([1]Sheet1!$C$5:$C$29, MATCH(D17,[1]Sheet1!$D$5:$D$29,0))</f>
        <v>Фаенко Анастасия Анатольевна</v>
      </c>
      <c r="D17" s="2" t="s">
        <v>34</v>
      </c>
      <c r="E17" s="2">
        <v>4</v>
      </c>
      <c r="F17" s="2"/>
      <c r="G17" s="2">
        <v>4</v>
      </c>
      <c r="H17" s="2" t="s">
        <v>91</v>
      </c>
      <c r="I17" s="2">
        <v>2</v>
      </c>
      <c r="J17" s="4" t="s">
        <v>85</v>
      </c>
    </row>
    <row r="18" spans="1:10">
      <c r="A18" s="2" t="s">
        <v>23</v>
      </c>
      <c r="B18" s="2" t="s">
        <v>89</v>
      </c>
      <c r="C18" s="2" t="str">
        <f>INDEX([3]Sheet1!$C$5:$C$29, MATCH(D18,[3]Sheet1!$D$5:$D$29,0))</f>
        <v>Кривошеева София Евгеньевна</v>
      </c>
      <c r="D18" s="2" t="s">
        <v>32</v>
      </c>
      <c r="E18" s="2">
        <v>4</v>
      </c>
      <c r="F18" s="2"/>
      <c r="G18" s="2">
        <v>4</v>
      </c>
      <c r="H18" s="2" t="s">
        <v>91</v>
      </c>
      <c r="I18" s="2">
        <v>2</v>
      </c>
      <c r="J18" s="2" t="s">
        <v>90</v>
      </c>
    </row>
    <row r="19" spans="1:10">
      <c r="A19" s="2" t="s">
        <v>23</v>
      </c>
      <c r="B19" s="2" t="s">
        <v>89</v>
      </c>
      <c r="C19" s="2" t="str">
        <f>INDEX([3]Sheet1!$C$5:$C$29, MATCH(D19,[3]Sheet1!$D$5:$D$29,0))</f>
        <v>Алексеев Вячеслав Андреевич</v>
      </c>
      <c r="D19" s="2" t="s">
        <v>33</v>
      </c>
      <c r="E19" s="2">
        <v>4</v>
      </c>
      <c r="F19" s="2"/>
      <c r="G19" s="2">
        <v>4</v>
      </c>
      <c r="H19" s="2" t="s">
        <v>91</v>
      </c>
      <c r="I19" s="2">
        <v>2</v>
      </c>
      <c r="J19" s="2" t="s">
        <v>90</v>
      </c>
    </row>
    <row r="20" spans="1:10">
      <c r="A20" s="2" t="s">
        <v>23</v>
      </c>
      <c r="B20" s="2" t="s">
        <v>89</v>
      </c>
      <c r="C20" s="2" t="str">
        <f>INDEX([3]Sheet1!$C$5:$C$29, MATCH(D20,[3]Sheet1!$D$5:$D$29,0))</f>
        <v>Тимербулатов Руслан Ильдусович</v>
      </c>
      <c r="D20" s="2" t="s">
        <v>35</v>
      </c>
      <c r="E20" s="2">
        <v>4</v>
      </c>
      <c r="F20" s="2"/>
      <c r="G20" s="2">
        <v>4</v>
      </c>
      <c r="H20" s="2" t="s">
        <v>91</v>
      </c>
      <c r="I20" s="2">
        <v>2</v>
      </c>
      <c r="J20" s="2" t="s">
        <v>90</v>
      </c>
    </row>
    <row r="21" spans="1:10">
      <c r="A21" s="2" t="s">
        <v>23</v>
      </c>
      <c r="B21" s="2" t="s">
        <v>89</v>
      </c>
      <c r="C21" s="2" t="str">
        <f>INDEX([3]Sheet1!$C$5:$C$29, MATCH(D21,[3]Sheet1!$D$5:$D$29,0))</f>
        <v>Орлов Роман Александрович</v>
      </c>
      <c r="D21" s="2" t="s">
        <v>36</v>
      </c>
      <c r="E21" s="2">
        <v>4</v>
      </c>
      <c r="F21" s="2"/>
      <c r="G21" s="2">
        <v>4</v>
      </c>
      <c r="H21" s="2" t="s">
        <v>91</v>
      </c>
      <c r="I21" s="2">
        <v>2</v>
      </c>
      <c r="J21" s="2" t="s">
        <v>90</v>
      </c>
    </row>
    <row r="22" spans="1:10">
      <c r="A22" s="2" t="s">
        <v>23</v>
      </c>
      <c r="B22" s="2" t="s">
        <v>89</v>
      </c>
      <c r="C22" s="2" t="str">
        <f>INDEX([3]Sheet1!$C$5:$C$29, MATCH(D22,[3]Sheet1!$D$5:$D$29,0))</f>
        <v>Бирючкова Виктория Артемовна</v>
      </c>
      <c r="D22" s="2" t="s">
        <v>37</v>
      </c>
      <c r="E22" s="2">
        <v>4</v>
      </c>
      <c r="F22" s="2"/>
      <c r="G22" s="2">
        <v>4</v>
      </c>
      <c r="H22" s="2" t="s">
        <v>91</v>
      </c>
      <c r="I22" s="2">
        <v>2</v>
      </c>
      <c r="J22" s="2" t="s">
        <v>90</v>
      </c>
    </row>
    <row r="23" spans="1:10">
      <c r="A23" s="2" t="s">
        <v>23</v>
      </c>
      <c r="B23" s="2" t="s">
        <v>84</v>
      </c>
      <c r="C23" s="2" t="str">
        <f>INDEX([1]Sheet1!$C$5:$C$29, MATCH(D23,[1]Sheet1!$D$5:$D$29,0))</f>
        <v>Беспалова Арина Максимовна</v>
      </c>
      <c r="D23" s="2" t="s">
        <v>38</v>
      </c>
      <c r="E23" s="2">
        <v>3</v>
      </c>
      <c r="F23" s="2"/>
      <c r="G23" s="2">
        <v>3</v>
      </c>
      <c r="H23" s="2" t="s">
        <v>92</v>
      </c>
      <c r="I23" s="2">
        <v>3</v>
      </c>
      <c r="J23" s="4" t="s">
        <v>85</v>
      </c>
    </row>
    <row r="24" spans="1:10">
      <c r="A24" s="2" t="s">
        <v>23</v>
      </c>
      <c r="B24" s="2" t="s">
        <v>84</v>
      </c>
      <c r="C24" s="2" t="str">
        <f>INDEX([1]Sheet1!$C$5:$C$29, MATCH(D24,[1]Sheet1!$D$5:$D$29,0))</f>
        <v>Горбоконенко Кира Эльдаровна</v>
      </c>
      <c r="D24" s="2" t="s">
        <v>46</v>
      </c>
      <c r="E24" s="2">
        <v>3</v>
      </c>
      <c r="F24" s="2"/>
      <c r="G24" s="2">
        <v>3</v>
      </c>
      <c r="H24" s="2" t="s">
        <v>92</v>
      </c>
      <c r="I24" s="2">
        <v>3</v>
      </c>
      <c r="J24" s="4" t="s">
        <v>85</v>
      </c>
    </row>
    <row r="25" spans="1:10">
      <c r="A25" s="2" t="s">
        <v>23</v>
      </c>
      <c r="B25" s="2" t="s">
        <v>84</v>
      </c>
      <c r="C25" s="2" t="str">
        <f>INDEX([1]Sheet1!$C$5:$C$29, MATCH(D25,[1]Sheet1!$D$5:$D$29,0))</f>
        <v>Мягков Семён Евгеньевич</v>
      </c>
      <c r="D25" s="2" t="s">
        <v>48</v>
      </c>
      <c r="E25" s="2">
        <v>3</v>
      </c>
      <c r="F25" s="2"/>
      <c r="G25" s="2">
        <v>3</v>
      </c>
      <c r="H25" s="2" t="s">
        <v>92</v>
      </c>
      <c r="I25" s="2">
        <v>3</v>
      </c>
      <c r="J25" s="4" t="s">
        <v>85</v>
      </c>
    </row>
    <row r="26" spans="1:10">
      <c r="A26" s="2" t="s">
        <v>23</v>
      </c>
      <c r="B26" s="2" t="s">
        <v>84</v>
      </c>
      <c r="C26" s="2" t="str">
        <f>INDEX([1]Sheet1!$C$5:$C$29, MATCH(D26,[1]Sheet1!$D$5:$D$29,0))</f>
        <v>Совин Александр Александрович</v>
      </c>
      <c r="D26" s="2" t="s">
        <v>49</v>
      </c>
      <c r="E26" s="2">
        <v>3</v>
      </c>
      <c r="F26" s="2"/>
      <c r="G26" s="2">
        <v>3</v>
      </c>
      <c r="H26" s="2" t="s">
        <v>92</v>
      </c>
      <c r="I26" s="2">
        <v>3</v>
      </c>
      <c r="J26" s="4" t="s">
        <v>85</v>
      </c>
    </row>
    <row r="27" spans="1:10">
      <c r="A27" s="2" t="s">
        <v>23</v>
      </c>
      <c r="B27" s="2" t="s">
        <v>84</v>
      </c>
      <c r="C27" s="2" t="str">
        <f>INDEX([1]Sheet1!$C$5:$C$29, MATCH(D27,[1]Sheet1!$D$5:$D$29,0))</f>
        <v>Петкевич Валентина Николаевна</v>
      </c>
      <c r="D27" s="2" t="s">
        <v>50</v>
      </c>
      <c r="E27" s="2">
        <v>3</v>
      </c>
      <c r="F27" s="2"/>
      <c r="G27" s="2">
        <v>3</v>
      </c>
      <c r="H27" s="2" t="s">
        <v>92</v>
      </c>
      <c r="I27" s="2">
        <v>3</v>
      </c>
      <c r="J27" s="4" t="s">
        <v>85</v>
      </c>
    </row>
    <row r="28" spans="1:10">
      <c r="A28" s="2" t="s">
        <v>23</v>
      </c>
      <c r="B28" s="2" t="s">
        <v>87</v>
      </c>
      <c r="C28" s="2" t="str">
        <f>INDEX([2]Sheet1!$C$5:$C$29, MATCH(D28,[2]Sheet1!$D$5:$D$29,0))</f>
        <v>Игонина Милана Сергеевна</v>
      </c>
      <c r="D28" s="2" t="s">
        <v>40</v>
      </c>
      <c r="E28" s="2">
        <v>3</v>
      </c>
      <c r="F28" s="2"/>
      <c r="G28" s="2">
        <v>3</v>
      </c>
      <c r="H28" s="2" t="s">
        <v>92</v>
      </c>
      <c r="I28" s="2">
        <v>3</v>
      </c>
      <c r="J28" s="2" t="s">
        <v>88</v>
      </c>
    </row>
    <row r="29" spans="1:10">
      <c r="A29" s="2" t="s">
        <v>23</v>
      </c>
      <c r="B29" s="2" t="s">
        <v>87</v>
      </c>
      <c r="C29" s="2" t="str">
        <f>INDEX([2]Sheet1!$C$5:$C$29, MATCH(D29,[2]Sheet1!$D$5:$D$29,0))</f>
        <v>Суркова Анастасия Алексеевна</v>
      </c>
      <c r="D29" s="2" t="s">
        <v>41</v>
      </c>
      <c r="E29" s="2">
        <v>3</v>
      </c>
      <c r="F29" s="2"/>
      <c r="G29" s="2">
        <v>3</v>
      </c>
      <c r="H29" s="2" t="s">
        <v>92</v>
      </c>
      <c r="I29" s="2">
        <v>3</v>
      </c>
      <c r="J29" s="2" t="s">
        <v>88</v>
      </c>
    </row>
    <row r="30" spans="1:10">
      <c r="A30" s="2" t="s">
        <v>23</v>
      </c>
      <c r="B30" s="2" t="s">
        <v>87</v>
      </c>
      <c r="C30" s="2" t="str">
        <f>INDEX([2]Sheet1!$C$5:$C$29, MATCH(D30,[2]Sheet1!$D$5:$D$29,0))</f>
        <v>Кубракова София Сергеевна</v>
      </c>
      <c r="D30" s="2" t="s">
        <v>44</v>
      </c>
      <c r="E30" s="2">
        <v>3</v>
      </c>
      <c r="F30" s="2"/>
      <c r="G30" s="2">
        <v>3</v>
      </c>
      <c r="H30" s="2" t="s">
        <v>92</v>
      </c>
      <c r="I30" s="2">
        <v>3</v>
      </c>
      <c r="J30" s="2" t="s">
        <v>88</v>
      </c>
    </row>
    <row r="31" spans="1:10">
      <c r="A31" s="2" t="s">
        <v>23</v>
      </c>
      <c r="B31" s="2" t="s">
        <v>87</v>
      </c>
      <c r="C31" s="2" t="str">
        <f>INDEX([2]Sheet1!$C$5:$C$29, MATCH(D31,[2]Sheet1!$D$5:$D$29,0))</f>
        <v>Щукина Полина Андреевна</v>
      </c>
      <c r="D31" s="2" t="s">
        <v>45</v>
      </c>
      <c r="E31" s="2">
        <v>3</v>
      </c>
      <c r="F31" s="2"/>
      <c r="G31" s="2">
        <v>3</v>
      </c>
      <c r="H31" s="2" t="s">
        <v>92</v>
      </c>
      <c r="I31" s="2">
        <v>3</v>
      </c>
      <c r="J31" s="2" t="s">
        <v>88</v>
      </c>
    </row>
    <row r="32" spans="1:10">
      <c r="A32" s="2" t="s">
        <v>23</v>
      </c>
      <c r="B32" s="2" t="s">
        <v>87</v>
      </c>
      <c r="C32" s="2" t="str">
        <f>INDEX([2]Sheet1!$C$5:$C$29, MATCH(D32,[2]Sheet1!$D$5:$D$29,0))</f>
        <v>Тарасов Даниил Александрович</v>
      </c>
      <c r="D32" s="2" t="s">
        <v>51</v>
      </c>
      <c r="E32" s="2">
        <v>3</v>
      </c>
      <c r="F32" s="2"/>
      <c r="G32" s="2">
        <v>3</v>
      </c>
      <c r="H32" s="2" t="s">
        <v>92</v>
      </c>
      <c r="I32" s="2">
        <v>3</v>
      </c>
      <c r="J32" s="2" t="s">
        <v>88</v>
      </c>
    </row>
    <row r="33" spans="1:10">
      <c r="A33" s="2" t="s">
        <v>23</v>
      </c>
      <c r="B33" s="2" t="s">
        <v>87</v>
      </c>
      <c r="C33" s="2" t="str">
        <f>INDEX([2]Sheet1!$C$5:$C$29, MATCH(D33,[2]Sheet1!$D$5:$D$29,0))</f>
        <v>Меджитов Егор Викторович</v>
      </c>
      <c r="D33" s="2" t="s">
        <v>52</v>
      </c>
      <c r="E33" s="2">
        <v>3</v>
      </c>
      <c r="F33" s="2"/>
      <c r="G33" s="2">
        <v>3</v>
      </c>
      <c r="H33" s="2" t="s">
        <v>92</v>
      </c>
      <c r="I33" s="2">
        <v>3</v>
      </c>
      <c r="J33" s="2" t="s">
        <v>88</v>
      </c>
    </row>
    <row r="34" spans="1:10">
      <c r="A34" s="2" t="s">
        <v>23</v>
      </c>
      <c r="B34" s="2" t="s">
        <v>89</v>
      </c>
      <c r="C34" s="2" t="str">
        <f>INDEX([3]Sheet1!$C$5:$C$29, MATCH(D34,[3]Sheet1!$D$5:$D$29,0))</f>
        <v>Кучапина Елизавета Максимовна</v>
      </c>
      <c r="D34" s="2" t="s">
        <v>39</v>
      </c>
      <c r="E34" s="2">
        <v>3</v>
      </c>
      <c r="F34" s="2"/>
      <c r="G34" s="2">
        <v>3</v>
      </c>
      <c r="H34" s="2" t="s">
        <v>92</v>
      </c>
      <c r="I34" s="2">
        <v>3</v>
      </c>
      <c r="J34" s="2" t="s">
        <v>90</v>
      </c>
    </row>
    <row r="35" spans="1:10">
      <c r="A35" s="2" t="s">
        <v>23</v>
      </c>
      <c r="B35" s="2" t="s">
        <v>89</v>
      </c>
      <c r="C35" s="2" t="str">
        <f>INDEX([3]Sheet1!$C$5:$C$29, MATCH(D35,[3]Sheet1!$D$5:$D$29,0))</f>
        <v>Лаврухин Даниил Артемович</v>
      </c>
      <c r="D35" s="2" t="s">
        <v>42</v>
      </c>
      <c r="E35" s="2">
        <v>3</v>
      </c>
      <c r="F35" s="2"/>
      <c r="G35" s="2">
        <v>3</v>
      </c>
      <c r="H35" s="2" t="s">
        <v>92</v>
      </c>
      <c r="I35" s="2">
        <v>3</v>
      </c>
      <c r="J35" s="2" t="s">
        <v>90</v>
      </c>
    </row>
    <row r="36" spans="1:10">
      <c r="A36" s="2" t="s">
        <v>23</v>
      </c>
      <c r="B36" s="2" t="s">
        <v>89</v>
      </c>
      <c r="C36" s="2" t="str">
        <f>INDEX([3]Sheet1!$C$5:$C$29, MATCH(D36,[3]Sheet1!$D$5:$D$29,0))</f>
        <v>Перунова Валерия Сергеевна</v>
      </c>
      <c r="D36" s="2" t="s">
        <v>43</v>
      </c>
      <c r="E36" s="2">
        <v>3</v>
      </c>
      <c r="F36" s="2"/>
      <c r="G36" s="2">
        <v>3</v>
      </c>
      <c r="H36" s="2" t="s">
        <v>92</v>
      </c>
      <c r="I36" s="2">
        <v>3</v>
      </c>
      <c r="J36" s="2" t="s">
        <v>90</v>
      </c>
    </row>
    <row r="37" spans="1:10">
      <c r="A37" s="2" t="s">
        <v>23</v>
      </c>
      <c r="B37" s="2" t="s">
        <v>89</v>
      </c>
      <c r="C37" s="2" t="str">
        <f>INDEX([3]Sheet1!$C$5:$C$29, MATCH(D37,[3]Sheet1!$D$5:$D$29,0))</f>
        <v>Малянов Евгений Александрович</v>
      </c>
      <c r="D37" s="2" t="s">
        <v>47</v>
      </c>
      <c r="E37" s="2">
        <v>3</v>
      </c>
      <c r="F37" s="2"/>
      <c r="G37" s="2">
        <v>3</v>
      </c>
      <c r="H37" s="2" t="s">
        <v>92</v>
      </c>
      <c r="I37" s="2">
        <v>3</v>
      </c>
      <c r="J37" s="2" t="s">
        <v>90</v>
      </c>
    </row>
    <row r="38" spans="1:10">
      <c r="A38" s="2" t="s">
        <v>23</v>
      </c>
      <c r="B38" s="2" t="s">
        <v>84</v>
      </c>
      <c r="C38" s="2" t="str">
        <f>INDEX([1]Sheet1!$C$5:$C$29, MATCH(D38,[1]Sheet1!$D$5:$D$29,0))</f>
        <v>Ершов Егор Антонович</v>
      </c>
      <c r="D38" s="2" t="s">
        <v>53</v>
      </c>
      <c r="E38" s="2">
        <v>2</v>
      </c>
      <c r="F38" s="2"/>
      <c r="G38" s="2">
        <v>2</v>
      </c>
      <c r="H38" s="2" t="s">
        <v>92</v>
      </c>
      <c r="I38" s="2">
        <v>4</v>
      </c>
      <c r="J38" s="4" t="s">
        <v>85</v>
      </c>
    </row>
    <row r="39" spans="1:10">
      <c r="A39" s="2" t="s">
        <v>23</v>
      </c>
      <c r="B39" s="2" t="s">
        <v>84</v>
      </c>
      <c r="C39" s="2" t="str">
        <f>INDEX([1]Sheet1!$C$5:$C$29, MATCH(D39,[1]Sheet1!$D$5:$D$29,0))</f>
        <v>Межлумян Артем Каренович</v>
      </c>
      <c r="D39" s="2" t="s">
        <v>57</v>
      </c>
      <c r="E39" s="2">
        <v>2</v>
      </c>
      <c r="F39" s="2"/>
      <c r="G39" s="2">
        <v>2</v>
      </c>
      <c r="H39" s="2" t="s">
        <v>92</v>
      </c>
      <c r="I39" s="2">
        <v>4</v>
      </c>
      <c r="J39" s="4" t="s">
        <v>85</v>
      </c>
    </row>
    <row r="40" spans="1:10">
      <c r="A40" s="2" t="s">
        <v>23</v>
      </c>
      <c r="B40" s="2" t="s">
        <v>84</v>
      </c>
      <c r="C40" s="2" t="str">
        <f>INDEX([1]Sheet1!$C$5:$C$29, MATCH(D40,[1]Sheet1!$D$5:$D$29,0))</f>
        <v>Шагалова Анастасия Анатольевна</v>
      </c>
      <c r="D40" s="2" t="s">
        <v>59</v>
      </c>
      <c r="E40" s="2">
        <v>2</v>
      </c>
      <c r="F40" s="2"/>
      <c r="G40" s="2">
        <v>2</v>
      </c>
      <c r="H40" s="2" t="s">
        <v>92</v>
      </c>
      <c r="I40" s="2">
        <v>4</v>
      </c>
      <c r="J40" s="4" t="s">
        <v>85</v>
      </c>
    </row>
    <row r="41" spans="1:10">
      <c r="A41" s="2" t="s">
        <v>23</v>
      </c>
      <c r="B41" s="2" t="s">
        <v>84</v>
      </c>
      <c r="C41" s="2" t="str">
        <f>INDEX([1]Sheet1!$C$5:$C$29, MATCH(D41,[1]Sheet1!$D$5:$D$29,0))</f>
        <v>Галстян Сусанна Завеновна</v>
      </c>
      <c r="D41" s="2" t="s">
        <v>66</v>
      </c>
      <c r="E41" s="2">
        <v>2</v>
      </c>
      <c r="F41" s="2"/>
      <c r="G41" s="2">
        <v>2</v>
      </c>
      <c r="H41" s="2" t="s">
        <v>92</v>
      </c>
      <c r="I41" s="2">
        <v>4</v>
      </c>
      <c r="J41" s="4" t="s">
        <v>85</v>
      </c>
    </row>
    <row r="42" spans="1:10">
      <c r="A42" s="2" t="s">
        <v>23</v>
      </c>
      <c r="B42" s="2" t="s">
        <v>87</v>
      </c>
      <c r="C42" s="2" t="str">
        <f>INDEX([2]Sheet1!$C$5:$C$29, MATCH(D42,[2]Sheet1!$D$5:$D$29,0))</f>
        <v>Шатило Полина Сергеевна</v>
      </c>
      <c r="D42" s="2" t="s">
        <v>54</v>
      </c>
      <c r="E42" s="2">
        <v>2</v>
      </c>
      <c r="F42" s="2"/>
      <c r="G42" s="2">
        <v>2</v>
      </c>
      <c r="H42" s="2" t="s">
        <v>92</v>
      </c>
      <c r="I42" s="2">
        <v>4</v>
      </c>
      <c r="J42" s="2" t="s">
        <v>88</v>
      </c>
    </row>
    <row r="43" spans="1:10">
      <c r="A43" s="2" t="s">
        <v>23</v>
      </c>
      <c r="B43" s="2" t="s">
        <v>87</v>
      </c>
      <c r="C43" s="2" t="str">
        <f>INDEX([2]Sheet1!$C$5:$C$29, MATCH(D43,[2]Sheet1!$D$5:$D$29,0))</f>
        <v>Крюков Иван Александрович</v>
      </c>
      <c r="D43" s="2" t="s">
        <v>55</v>
      </c>
      <c r="E43" s="2">
        <v>2</v>
      </c>
      <c r="F43" s="2"/>
      <c r="G43" s="2">
        <v>2</v>
      </c>
      <c r="H43" s="2" t="s">
        <v>92</v>
      </c>
      <c r="I43" s="2">
        <v>4</v>
      </c>
      <c r="J43" s="2" t="s">
        <v>88</v>
      </c>
    </row>
    <row r="44" spans="1:10">
      <c r="A44" s="2" t="s">
        <v>23</v>
      </c>
      <c r="B44" s="2" t="s">
        <v>87</v>
      </c>
      <c r="C44" s="2" t="str">
        <f>INDEX([2]Sheet1!$C$5:$C$29, MATCH(D44,[2]Sheet1!$D$5:$D$29,0))</f>
        <v>Ершова Карина Александровна</v>
      </c>
      <c r="D44" s="2" t="s">
        <v>60</v>
      </c>
      <c r="E44" s="2">
        <v>2</v>
      </c>
      <c r="F44" s="2"/>
      <c r="G44" s="2">
        <v>2</v>
      </c>
      <c r="H44" s="2" t="s">
        <v>92</v>
      </c>
      <c r="I44" s="2">
        <v>4</v>
      </c>
      <c r="J44" s="2" t="s">
        <v>88</v>
      </c>
    </row>
    <row r="45" spans="1:10">
      <c r="A45" s="2" t="s">
        <v>23</v>
      </c>
      <c r="B45" s="2" t="s">
        <v>87</v>
      </c>
      <c r="C45" s="2" t="str">
        <f>INDEX([2]Sheet1!$C$5:$C$29, MATCH(D45,[2]Sheet1!$D$5:$D$29,0))</f>
        <v>Дацун Софья Андреевна</v>
      </c>
      <c r="D45" s="2" t="s">
        <v>64</v>
      </c>
      <c r="E45" s="2">
        <v>2</v>
      </c>
      <c r="F45" s="2"/>
      <c r="G45" s="2">
        <v>2</v>
      </c>
      <c r="H45" s="2" t="s">
        <v>92</v>
      </c>
      <c r="I45" s="2">
        <v>4</v>
      </c>
      <c r="J45" s="2" t="s">
        <v>88</v>
      </c>
    </row>
    <row r="46" spans="1:10">
      <c r="A46" s="2" t="s">
        <v>23</v>
      </c>
      <c r="B46" s="2" t="s">
        <v>87</v>
      </c>
      <c r="C46" s="2" t="str">
        <f>INDEX([2]Sheet1!$C$5:$C$29, MATCH(D46,[2]Sheet1!$D$5:$D$29,0))</f>
        <v>Ключников Макар Александрович</v>
      </c>
      <c r="D46" s="2" t="s">
        <v>65</v>
      </c>
      <c r="E46" s="2">
        <v>2</v>
      </c>
      <c r="F46" s="2"/>
      <c r="G46" s="2">
        <v>2</v>
      </c>
      <c r="H46" s="2" t="s">
        <v>92</v>
      </c>
      <c r="I46" s="2">
        <v>4</v>
      </c>
      <c r="J46" s="2" t="s">
        <v>88</v>
      </c>
    </row>
    <row r="47" spans="1:10">
      <c r="A47" s="2" t="s">
        <v>23</v>
      </c>
      <c r="B47" s="2" t="s">
        <v>89</v>
      </c>
      <c r="C47" s="2" t="str">
        <f>INDEX([3]Sheet1!$C$5:$C$29, MATCH(D47,[3]Sheet1!$D$5:$D$29,0))</f>
        <v>Раджабова Виктория Ренатовна</v>
      </c>
      <c r="D47" s="2" t="s">
        <v>56</v>
      </c>
      <c r="E47" s="2">
        <v>2</v>
      </c>
      <c r="F47" s="2"/>
      <c r="G47" s="2">
        <v>2</v>
      </c>
      <c r="H47" s="2" t="s">
        <v>92</v>
      </c>
      <c r="I47" s="2">
        <v>4</v>
      </c>
      <c r="J47" s="2" t="s">
        <v>90</v>
      </c>
    </row>
    <row r="48" spans="1:10">
      <c r="A48" s="2" t="s">
        <v>23</v>
      </c>
      <c r="B48" s="2" t="s">
        <v>89</v>
      </c>
      <c r="C48" s="2" t="str">
        <f>INDEX([3]Sheet1!$C$5:$C$29, MATCH(D48,[3]Sheet1!$D$5:$D$29,0))</f>
        <v>Лобазов Савелий Александрович</v>
      </c>
      <c r="D48" s="2" t="s">
        <v>58</v>
      </c>
      <c r="E48" s="2">
        <v>2</v>
      </c>
      <c r="F48" s="2"/>
      <c r="G48" s="2">
        <v>2</v>
      </c>
      <c r="H48" s="2" t="s">
        <v>92</v>
      </c>
      <c r="I48" s="2">
        <v>4</v>
      </c>
      <c r="J48" s="2" t="s">
        <v>90</v>
      </c>
    </row>
    <row r="49" spans="1:10">
      <c r="A49" s="2" t="s">
        <v>23</v>
      </c>
      <c r="B49" s="2" t="s">
        <v>89</v>
      </c>
      <c r="C49" s="2" t="str">
        <f>INDEX([3]Sheet1!$C$5:$C$29, MATCH(D49,[3]Sheet1!$D$5:$D$29,0))</f>
        <v>Гилядова Анита Алексеевна</v>
      </c>
      <c r="D49" s="2" t="s">
        <v>61</v>
      </c>
      <c r="E49" s="2">
        <v>2</v>
      </c>
      <c r="F49" s="2"/>
      <c r="G49" s="2">
        <v>2</v>
      </c>
      <c r="H49" s="2" t="s">
        <v>92</v>
      </c>
      <c r="I49" s="2">
        <v>4</v>
      </c>
      <c r="J49" s="2" t="s">
        <v>90</v>
      </c>
    </row>
    <row r="50" spans="1:10">
      <c r="A50" s="2" t="s">
        <v>23</v>
      </c>
      <c r="B50" s="2" t="s">
        <v>89</v>
      </c>
      <c r="C50" s="2" t="str">
        <f>INDEX([3]Sheet1!$C$5:$C$29, MATCH(D50,[3]Sheet1!$D$5:$D$29,0))</f>
        <v>Бозрикова Арина Романовна</v>
      </c>
      <c r="D50" s="2" t="s">
        <v>62</v>
      </c>
      <c r="E50" s="2">
        <v>2</v>
      </c>
      <c r="F50" s="2"/>
      <c r="G50" s="2">
        <v>2</v>
      </c>
      <c r="H50" s="2" t="s">
        <v>92</v>
      </c>
      <c r="I50" s="2">
        <v>4</v>
      </c>
      <c r="J50" s="2" t="s">
        <v>90</v>
      </c>
    </row>
    <row r="51" spans="1:10">
      <c r="A51" s="2" t="s">
        <v>23</v>
      </c>
      <c r="B51" s="2" t="s">
        <v>89</v>
      </c>
      <c r="C51" s="2" t="str">
        <f>INDEX([3]Sheet1!$C$5:$C$29, MATCH(D51,[3]Sheet1!$D$5:$D$29,0))</f>
        <v>Пантелеева Анастасия Андреевна</v>
      </c>
      <c r="D51" s="2" t="s">
        <v>63</v>
      </c>
      <c r="E51" s="2">
        <v>2</v>
      </c>
      <c r="F51" s="2"/>
      <c r="G51" s="2">
        <v>2</v>
      </c>
      <c r="H51" s="2" t="s">
        <v>92</v>
      </c>
      <c r="I51" s="2">
        <v>4</v>
      </c>
      <c r="J51" s="2" t="s">
        <v>90</v>
      </c>
    </row>
    <row r="52" spans="1:10">
      <c r="A52" s="2" t="s">
        <v>23</v>
      </c>
      <c r="B52" s="2" t="s">
        <v>84</v>
      </c>
      <c r="C52" s="2" t="str">
        <f>INDEX([1]Sheet1!$C$5:$C$29, MATCH(D52,[1]Sheet1!$D$5:$D$29,0))</f>
        <v>Бозриков Денис Сергеевич</v>
      </c>
      <c r="D52" s="2" t="s">
        <v>67</v>
      </c>
      <c r="E52" s="2">
        <v>1</v>
      </c>
      <c r="F52" s="2"/>
      <c r="G52" s="2">
        <v>1</v>
      </c>
      <c r="H52" s="2" t="s">
        <v>92</v>
      </c>
      <c r="I52" s="2">
        <v>5</v>
      </c>
      <c r="J52" s="4" t="s">
        <v>85</v>
      </c>
    </row>
    <row r="53" spans="1:10">
      <c r="A53" s="2" t="s">
        <v>23</v>
      </c>
      <c r="B53" s="2" t="s">
        <v>84</v>
      </c>
      <c r="C53" s="2" t="str">
        <f>INDEX([1]Sheet1!$C$5:$C$29, MATCH(D53,[1]Sheet1!$D$5:$D$29,0))</f>
        <v>Алавердян Камо Ваганович</v>
      </c>
      <c r="D53" s="2" t="s">
        <v>68</v>
      </c>
      <c r="E53" s="2">
        <v>1</v>
      </c>
      <c r="F53" s="2"/>
      <c r="G53" s="2">
        <v>1</v>
      </c>
      <c r="H53" s="2" t="s">
        <v>92</v>
      </c>
      <c r="I53" s="2">
        <v>5</v>
      </c>
      <c r="J53" s="4" t="s">
        <v>85</v>
      </c>
    </row>
    <row r="54" spans="1:10">
      <c r="A54" s="2" t="s">
        <v>23</v>
      </c>
      <c r="B54" s="2" t="s">
        <v>84</v>
      </c>
      <c r="C54" s="2" t="str">
        <f>INDEX([1]Sheet1!$C$5:$C$29, MATCH(D54,[1]Sheet1!$D$5:$D$29,0))</f>
        <v>Елизаров Матвей Алексеевич</v>
      </c>
      <c r="D54" s="2" t="s">
        <v>71</v>
      </c>
      <c r="E54" s="2">
        <v>1</v>
      </c>
      <c r="F54" s="2"/>
      <c r="G54" s="2">
        <v>1</v>
      </c>
      <c r="H54" s="2" t="s">
        <v>92</v>
      </c>
      <c r="I54" s="2">
        <v>5</v>
      </c>
      <c r="J54" s="4" t="s">
        <v>85</v>
      </c>
    </row>
    <row r="55" spans="1:10">
      <c r="A55" s="2" t="s">
        <v>23</v>
      </c>
      <c r="B55" s="2" t="s">
        <v>87</v>
      </c>
      <c r="C55" s="2" t="str">
        <f>INDEX([2]Sheet1!$C$5:$C$29, MATCH(D55,[2]Sheet1!$D$5:$D$29,0))</f>
        <v>Алексеев Илья Анатольевич</v>
      </c>
      <c r="D55" s="2" t="s">
        <v>70</v>
      </c>
      <c r="E55" s="2">
        <v>1</v>
      </c>
      <c r="F55" s="2"/>
      <c r="G55" s="2">
        <v>1</v>
      </c>
      <c r="H55" s="2" t="s">
        <v>92</v>
      </c>
      <c r="I55" s="2">
        <v>5</v>
      </c>
      <c r="J55" s="2" t="s">
        <v>88</v>
      </c>
    </row>
    <row r="56" spans="1:10">
      <c r="A56" s="2" t="s">
        <v>23</v>
      </c>
      <c r="B56" s="2" t="s">
        <v>87</v>
      </c>
      <c r="C56" s="2" t="str">
        <f>INDEX([2]Sheet1!$C$5:$C$29, MATCH(D56,[2]Sheet1!$D$5:$D$29,0))</f>
        <v>Козлова Дарина Николаевна</v>
      </c>
      <c r="D56" s="2" t="s">
        <v>72</v>
      </c>
      <c r="E56" s="2">
        <v>1</v>
      </c>
      <c r="F56" s="2"/>
      <c r="G56" s="2">
        <v>1</v>
      </c>
      <c r="H56" s="2" t="s">
        <v>92</v>
      </c>
      <c r="I56" s="2">
        <v>5</v>
      </c>
      <c r="J56" s="2" t="s">
        <v>88</v>
      </c>
    </row>
    <row r="57" spans="1:10">
      <c r="A57" s="2" t="s">
        <v>23</v>
      </c>
      <c r="B57" s="2" t="s">
        <v>87</v>
      </c>
      <c r="C57" s="2" t="str">
        <f>INDEX([2]Sheet1!$C$5:$C$29, MATCH(D57,[2]Sheet1!$D$5:$D$29,0))</f>
        <v>Шапошникова Александра Витальевна</v>
      </c>
      <c r="D57" s="2" t="s">
        <v>73</v>
      </c>
      <c r="E57" s="2">
        <v>1</v>
      </c>
      <c r="F57" s="2"/>
      <c r="G57" s="2">
        <v>1</v>
      </c>
      <c r="H57" s="2" t="s">
        <v>92</v>
      </c>
      <c r="I57" s="2">
        <v>5</v>
      </c>
      <c r="J57" s="2" t="s">
        <v>88</v>
      </c>
    </row>
    <row r="58" spans="1:10">
      <c r="A58" s="2" t="s">
        <v>23</v>
      </c>
      <c r="B58" s="2" t="s">
        <v>87</v>
      </c>
      <c r="C58" s="2" t="str">
        <f>INDEX([2]Sheet1!$C$5:$C$29, MATCH(D58,[2]Sheet1!$D$5:$D$29,0))</f>
        <v>Мельченко Маргарита Павловна</v>
      </c>
      <c r="D58" s="2" t="s">
        <v>76</v>
      </c>
      <c r="E58" s="2">
        <v>1</v>
      </c>
      <c r="F58" s="2"/>
      <c r="G58" s="2">
        <v>1</v>
      </c>
      <c r="H58" s="2" t="s">
        <v>92</v>
      </c>
      <c r="I58" s="2">
        <v>5</v>
      </c>
      <c r="J58" s="2" t="s">
        <v>88</v>
      </c>
    </row>
    <row r="59" spans="1:10">
      <c r="A59" s="2" t="s">
        <v>23</v>
      </c>
      <c r="B59" s="2" t="s">
        <v>89</v>
      </c>
      <c r="C59" s="2" t="str">
        <f>INDEX([3]Sheet1!$C$5:$C$29, MATCH(D59,[3]Sheet1!$D$5:$D$29,0))</f>
        <v>Чулкова Милана Олеговна</v>
      </c>
      <c r="D59" s="2" t="s">
        <v>69</v>
      </c>
      <c r="E59" s="2">
        <v>1</v>
      </c>
      <c r="F59" s="2"/>
      <c r="G59" s="2">
        <v>1</v>
      </c>
      <c r="H59" s="2" t="s">
        <v>92</v>
      </c>
      <c r="I59" s="2">
        <v>5</v>
      </c>
      <c r="J59" s="2" t="s">
        <v>90</v>
      </c>
    </row>
    <row r="60" spans="1:10">
      <c r="A60" s="2" t="s">
        <v>23</v>
      </c>
      <c r="B60" s="2" t="s">
        <v>89</v>
      </c>
      <c r="C60" s="2" t="str">
        <f>INDEX([3]Sheet1!$C$5:$C$29, MATCH(D60,[3]Sheet1!$D$5:$D$29,0))</f>
        <v>Трубанова Анастасия Алексеевна</v>
      </c>
      <c r="D60" s="2" t="s">
        <v>74</v>
      </c>
      <c r="E60" s="2">
        <v>1</v>
      </c>
      <c r="F60" s="2"/>
      <c r="G60" s="2">
        <v>1</v>
      </c>
      <c r="H60" s="2" t="s">
        <v>92</v>
      </c>
      <c r="I60" s="2">
        <v>5</v>
      </c>
      <c r="J60" s="2" t="s">
        <v>90</v>
      </c>
    </row>
    <row r="61" spans="1:10">
      <c r="A61" s="2" t="s">
        <v>23</v>
      </c>
      <c r="B61" s="2" t="s">
        <v>89</v>
      </c>
      <c r="C61" s="2" t="str">
        <f>INDEX([3]Sheet1!$C$5:$C$29, MATCH(D61,[3]Sheet1!$D$5:$D$29,0))</f>
        <v>Чунаков Ярослав Николаевич</v>
      </c>
      <c r="D61" s="2" t="s">
        <v>75</v>
      </c>
      <c r="E61" s="2">
        <v>1</v>
      </c>
      <c r="F61" s="2"/>
      <c r="G61" s="2">
        <v>1</v>
      </c>
      <c r="H61" s="2" t="s">
        <v>92</v>
      </c>
      <c r="I61" s="2">
        <v>5</v>
      </c>
      <c r="J61" s="2" t="s">
        <v>90</v>
      </c>
    </row>
    <row r="62" spans="1:10">
      <c r="A62" s="2" t="s">
        <v>23</v>
      </c>
      <c r="B62" s="2" t="s">
        <v>84</v>
      </c>
      <c r="C62" s="2" t="str">
        <f>INDEX([1]Sheet1!$C$5:$C$29, MATCH(D62,[1]Sheet1!$D$5:$D$29,0))</f>
        <v>Грачёв Ярослав Алексеевич</v>
      </c>
      <c r="D62" s="2" t="s">
        <v>77</v>
      </c>
      <c r="E62" s="2">
        <v>0</v>
      </c>
      <c r="F62" s="2"/>
      <c r="G62" s="2">
        <v>0</v>
      </c>
      <c r="H62" s="2" t="s">
        <v>92</v>
      </c>
      <c r="I62" s="2">
        <v>6</v>
      </c>
      <c r="J62" s="4" t="s">
        <v>85</v>
      </c>
    </row>
    <row r="63" spans="1:10">
      <c r="A63" s="2" t="s">
        <v>23</v>
      </c>
      <c r="B63" s="2" t="s">
        <v>84</v>
      </c>
      <c r="C63" s="2" t="str">
        <f>INDEX([1]Sheet1!$C$5:$C$29, MATCH(D63,[1]Sheet1!$D$5:$D$29,0))</f>
        <v>Ризе Татьяна Андреевна</v>
      </c>
      <c r="D63" s="2" t="s">
        <v>83</v>
      </c>
      <c r="E63" s="2">
        <v>0</v>
      </c>
      <c r="F63" s="2"/>
      <c r="G63" s="2">
        <v>0</v>
      </c>
      <c r="H63" s="2" t="s">
        <v>92</v>
      </c>
      <c r="I63" s="2">
        <v>6</v>
      </c>
      <c r="J63" s="4" t="s">
        <v>85</v>
      </c>
    </row>
    <row r="64" spans="1:10">
      <c r="A64" s="2" t="s">
        <v>23</v>
      </c>
      <c r="B64" s="2" t="s">
        <v>87</v>
      </c>
      <c r="C64" s="2" t="str">
        <f>INDEX([2]Sheet1!$C$5:$C$29, MATCH(D64,[2]Sheet1!$D$5:$D$29,0))</f>
        <v>Романов Артем Александрович</v>
      </c>
      <c r="D64" s="2" t="s">
        <v>79</v>
      </c>
      <c r="E64" s="2">
        <v>0</v>
      </c>
      <c r="F64" s="2"/>
      <c r="G64" s="2">
        <v>0</v>
      </c>
      <c r="H64" s="2" t="s">
        <v>92</v>
      </c>
      <c r="I64" s="2">
        <v>6</v>
      </c>
      <c r="J64" s="2" t="s">
        <v>88</v>
      </c>
    </row>
    <row r="65" spans="1:10">
      <c r="A65" s="2" t="s">
        <v>23</v>
      </c>
      <c r="B65" s="2" t="s">
        <v>87</v>
      </c>
      <c r="C65" s="2" t="str">
        <f>INDEX([2]Sheet1!$C$5:$C$29, MATCH(D65,[2]Sheet1!$D$5:$D$29,0))</f>
        <v>Затынайко Даниил Сергеевич</v>
      </c>
      <c r="D65" s="2" t="s">
        <v>80</v>
      </c>
      <c r="E65" s="2">
        <v>0</v>
      </c>
      <c r="F65" s="2"/>
      <c r="G65" s="2">
        <v>0</v>
      </c>
      <c r="H65" s="2" t="s">
        <v>92</v>
      </c>
      <c r="I65" s="2">
        <v>6</v>
      </c>
      <c r="J65" s="2" t="s">
        <v>88</v>
      </c>
    </row>
    <row r="66" spans="1:10">
      <c r="A66" s="2" t="s">
        <v>23</v>
      </c>
      <c r="B66" s="2" t="s">
        <v>87</v>
      </c>
      <c r="C66" s="2" t="str">
        <f>INDEX([2]Sheet1!$C$5:$C$29, MATCH(D66,[2]Sheet1!$D$5:$D$29,0))</f>
        <v>Гочиташвили Михаил Георгиевич</v>
      </c>
      <c r="D66" s="2" t="s">
        <v>81</v>
      </c>
      <c r="E66" s="2">
        <v>0</v>
      </c>
      <c r="F66" s="2"/>
      <c r="G66" s="2">
        <v>0</v>
      </c>
      <c r="H66" s="2" t="s">
        <v>92</v>
      </c>
      <c r="I66" s="2">
        <v>6</v>
      </c>
      <c r="J66" s="2" t="s">
        <v>88</v>
      </c>
    </row>
    <row r="67" spans="1:10">
      <c r="A67" s="2" t="s">
        <v>23</v>
      </c>
      <c r="B67" s="2" t="s">
        <v>87</v>
      </c>
      <c r="C67" s="2" t="str">
        <f>INDEX([2]Sheet1!$C$5:$C$29, MATCH(D67,[2]Sheet1!$D$5:$D$29,0))</f>
        <v>Иванов Александр Антонович</v>
      </c>
      <c r="D67" s="2" t="s">
        <v>82</v>
      </c>
      <c r="E67" s="2">
        <v>0</v>
      </c>
      <c r="F67" s="2"/>
      <c r="G67" s="2">
        <v>0</v>
      </c>
      <c r="H67" s="2" t="s">
        <v>92</v>
      </c>
      <c r="I67" s="2">
        <v>6</v>
      </c>
      <c r="J67" s="2" t="s">
        <v>88</v>
      </c>
    </row>
    <row r="68" spans="1:10">
      <c r="A68" s="2" t="s">
        <v>23</v>
      </c>
      <c r="B68" s="2" t="s">
        <v>89</v>
      </c>
      <c r="C68" s="2" t="str">
        <f>INDEX([3]Sheet1!$C$5:$C$29, MATCH(D68,[3]Sheet1!$D$5:$D$29,0))</f>
        <v>Исенев Амир Арманович</v>
      </c>
      <c r="D68" s="2" t="s">
        <v>78</v>
      </c>
      <c r="E68" s="2">
        <v>0</v>
      </c>
      <c r="F68" s="2"/>
      <c r="G68" s="2">
        <v>0</v>
      </c>
      <c r="H68" s="2" t="s">
        <v>92</v>
      </c>
      <c r="I68" s="2">
        <v>6</v>
      </c>
      <c r="J68" s="2" t="s">
        <v>90</v>
      </c>
    </row>
    <row r="69" spans="1:10">
      <c r="A69" s="2" t="s">
        <v>23</v>
      </c>
      <c r="B69" s="2" t="s">
        <v>89</v>
      </c>
      <c r="C69" s="2" t="str">
        <f>INDEX([3]Sheet1!$C$5:$C$29, MATCH(D69,[3]Sheet1!$D$5:$D$29,0))</f>
        <v>Панфилов Сергей Владимирович</v>
      </c>
      <c r="D69" s="2" t="s">
        <v>86</v>
      </c>
      <c r="E69" s="2">
        <v>0</v>
      </c>
      <c r="F69" s="2"/>
      <c r="G69" s="2">
        <v>0</v>
      </c>
      <c r="H69" s="2" t="s">
        <v>92</v>
      </c>
      <c r="I69" s="2">
        <v>6</v>
      </c>
      <c r="J69" s="2" t="s">
        <v>90</v>
      </c>
    </row>
  </sheetData>
  <sortState ref="A9:J69">
    <sortCondition descending="1" ref="G9"/>
  </sortState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workbookViewId="0">
      <selection activeCell="A6" sqref="A6"/>
    </sheetView>
  </sheetViews>
  <sheetFormatPr defaultColWidth="8.6640625" defaultRowHeight="14.4"/>
  <cols>
    <col min="1" max="1" width="9.5546875" customWidth="1"/>
    <col min="2" max="2" width="9" customWidth="1"/>
    <col min="3" max="3" width="21.44140625" customWidth="1"/>
    <col min="4" max="4" width="29" customWidth="1"/>
    <col min="8" max="8" width="13.44140625" customWidth="1"/>
    <col min="10" max="10" width="23.5546875" customWidth="1"/>
  </cols>
  <sheetData>
    <row r="1" spans="1:10">
      <c r="A1" t="s">
        <v>21</v>
      </c>
    </row>
    <row r="2" spans="1:10">
      <c r="A2" t="s">
        <v>0</v>
      </c>
    </row>
    <row r="3" spans="1:10">
      <c r="A3" t="s">
        <v>14</v>
      </c>
    </row>
    <row r="4" spans="1:10">
      <c r="A4" t="s">
        <v>2</v>
      </c>
    </row>
    <row r="5" spans="1:10">
      <c r="A5" t="s">
        <v>3</v>
      </c>
    </row>
    <row r="6" spans="1:10">
      <c r="A6" t="s">
        <v>22</v>
      </c>
    </row>
    <row r="8" spans="1:10" ht="74.25" customHeight="1">
      <c r="A8" s="1" t="s">
        <v>4</v>
      </c>
      <c r="B8" s="1" t="s">
        <v>5</v>
      </c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" t="s">
        <v>11</v>
      </c>
      <c r="I8" s="1" t="s">
        <v>12</v>
      </c>
      <c r="J8" s="1" t="s">
        <v>13</v>
      </c>
    </row>
    <row r="9" spans="1:10">
      <c r="A9" s="2" t="s">
        <v>23</v>
      </c>
      <c r="B9" s="2" t="s">
        <v>155</v>
      </c>
      <c r="C9" s="2" t="str">
        <f>INDEX([5]Sheet1!$C$5:$C$34, MATCH(D9,[5]Sheet1!$D$5:$D$34,0))</f>
        <v>Сучилин Владимир Алексеевич</v>
      </c>
      <c r="D9" s="2" t="s">
        <v>140</v>
      </c>
      <c r="E9" s="2">
        <v>6</v>
      </c>
      <c r="F9" s="5"/>
      <c r="G9" s="2">
        <v>6</v>
      </c>
      <c r="H9" s="2" t="s">
        <v>159</v>
      </c>
      <c r="I9" s="2">
        <v>1</v>
      </c>
      <c r="J9" s="2" t="s">
        <v>156</v>
      </c>
    </row>
    <row r="10" spans="1:10">
      <c r="A10" s="2" t="s">
        <v>23</v>
      </c>
      <c r="B10" s="2" t="s">
        <v>158</v>
      </c>
      <c r="C10" s="2" t="str">
        <f>INDEX([6]Sheet1!$C$5:$C$29, MATCH(D10,[6]Sheet1!$D$5:$D$29,0))</f>
        <v>Шерстюкова Яна Андреевна</v>
      </c>
      <c r="D10" s="2" t="s">
        <v>141</v>
      </c>
      <c r="E10" s="2">
        <v>5</v>
      </c>
      <c r="F10" s="5"/>
      <c r="G10" s="2">
        <v>5</v>
      </c>
      <c r="H10" s="2" t="s">
        <v>91</v>
      </c>
      <c r="I10" s="2">
        <v>2</v>
      </c>
      <c r="J10" s="2" t="s">
        <v>156</v>
      </c>
    </row>
    <row r="11" spans="1:10" ht="28.8">
      <c r="A11" s="2" t="s">
        <v>23</v>
      </c>
      <c r="B11" s="2" t="s">
        <v>138</v>
      </c>
      <c r="C11" s="2" t="str">
        <f>INDEX([4]Sheet1!$C$5:$C$29, MATCH(D11,[4]Sheet1!$D$5:$D$29,0))</f>
        <v>Субботина Стефания Александровна</v>
      </c>
      <c r="D11" s="2" t="s">
        <v>93</v>
      </c>
      <c r="E11" s="2">
        <v>4</v>
      </c>
      <c r="F11" s="5"/>
      <c r="G11" s="2">
        <v>4</v>
      </c>
      <c r="H11" s="2" t="s">
        <v>91</v>
      </c>
      <c r="I11" s="2">
        <v>3</v>
      </c>
      <c r="J11" s="4" t="s">
        <v>139</v>
      </c>
    </row>
    <row r="12" spans="1:10">
      <c r="A12" s="2" t="s">
        <v>23</v>
      </c>
      <c r="B12" s="2" t="s">
        <v>155</v>
      </c>
      <c r="C12" s="2" t="str">
        <f>INDEX([5]Sheet1!$C$5:$C$34, MATCH(D12,[5]Sheet1!$D$5:$D$34,0))</f>
        <v>Грякалова Милана Дмитриевна</v>
      </c>
      <c r="D12" s="2" t="s">
        <v>94</v>
      </c>
      <c r="E12" s="2">
        <v>4</v>
      </c>
      <c r="F12" s="2"/>
      <c r="G12" s="2">
        <v>4</v>
      </c>
      <c r="H12" s="2" t="s">
        <v>91</v>
      </c>
      <c r="I12" s="2">
        <v>3</v>
      </c>
      <c r="J12" s="2" t="s">
        <v>156</v>
      </c>
    </row>
    <row r="13" spans="1:10">
      <c r="A13" s="2" t="s">
        <v>23</v>
      </c>
      <c r="B13" s="2" t="s">
        <v>158</v>
      </c>
      <c r="C13" s="2" t="str">
        <f>INDEX([6]Sheet1!$C$5:$C$29, MATCH(D13,[6]Sheet1!$D$5:$D$29,0))</f>
        <v>Якунькин Роман Александрович</v>
      </c>
      <c r="D13" s="2" t="s">
        <v>142</v>
      </c>
      <c r="E13" s="2">
        <v>4</v>
      </c>
      <c r="F13" s="2"/>
      <c r="G13" s="2">
        <v>4</v>
      </c>
      <c r="H13" s="2" t="s">
        <v>91</v>
      </c>
      <c r="I13" s="2">
        <v>3</v>
      </c>
      <c r="J13" s="2" t="s">
        <v>156</v>
      </c>
    </row>
    <row r="14" spans="1:10" ht="28.8">
      <c r="A14" s="2" t="s">
        <v>23</v>
      </c>
      <c r="B14" s="2" t="s">
        <v>138</v>
      </c>
      <c r="C14" s="2" t="str">
        <f>INDEX([4]Sheet1!$C$5:$C$29, MATCH(D14,[4]Sheet1!$D$5:$D$29,0))</f>
        <v>Ванин Дмитрий Юрьевич</v>
      </c>
      <c r="D14" s="2" t="s">
        <v>97</v>
      </c>
      <c r="E14" s="2">
        <v>3</v>
      </c>
      <c r="F14" s="1"/>
      <c r="G14" s="2">
        <v>3</v>
      </c>
      <c r="H14" s="4" t="s">
        <v>92</v>
      </c>
      <c r="I14" s="1">
        <v>4</v>
      </c>
      <c r="J14" s="4" t="s">
        <v>139</v>
      </c>
    </row>
    <row r="15" spans="1:10">
      <c r="A15" s="2" t="s">
        <v>23</v>
      </c>
      <c r="B15" s="2" t="s">
        <v>155</v>
      </c>
      <c r="C15" s="2" t="str">
        <f>INDEX([5]Sheet1!$C$5:$C$34, MATCH(D15,[5]Sheet1!$D$5:$D$34,0))</f>
        <v>Заварзин Сергей Вячеславович</v>
      </c>
      <c r="D15" s="2" t="s">
        <v>96</v>
      </c>
      <c r="E15" s="2">
        <v>3</v>
      </c>
      <c r="F15" s="2"/>
      <c r="G15" s="2">
        <v>3</v>
      </c>
      <c r="H15" s="4" t="s">
        <v>92</v>
      </c>
      <c r="I15" s="2">
        <v>4</v>
      </c>
      <c r="J15" s="2" t="s">
        <v>156</v>
      </c>
    </row>
    <row r="16" spans="1:10">
      <c r="A16" s="2" t="s">
        <v>23</v>
      </c>
      <c r="B16" s="2" t="s">
        <v>155</v>
      </c>
      <c r="C16" s="2" t="str">
        <f>INDEX([5]Sheet1!$C$5:$C$34, MATCH(D16,[5]Sheet1!$D$5:$D$34,0))</f>
        <v>Тараненко Ксения Антоновна</v>
      </c>
      <c r="D16" s="2" t="s">
        <v>98</v>
      </c>
      <c r="E16" s="2">
        <v>3</v>
      </c>
      <c r="F16" s="2"/>
      <c r="G16" s="2">
        <v>3</v>
      </c>
      <c r="H16" s="4" t="s">
        <v>92</v>
      </c>
      <c r="I16" s="2">
        <v>4</v>
      </c>
      <c r="J16" s="2" t="s">
        <v>156</v>
      </c>
    </row>
    <row r="17" spans="1:10">
      <c r="A17" s="2" t="s">
        <v>23</v>
      </c>
      <c r="B17" s="2" t="s">
        <v>155</v>
      </c>
      <c r="C17" s="2" t="str">
        <f>INDEX([5]Sheet1!$C$5:$C$34, MATCH(D17,[5]Sheet1!$D$5:$D$34,0))</f>
        <v>Питченко Виктория Евгеньевна</v>
      </c>
      <c r="D17" s="2" t="s">
        <v>99</v>
      </c>
      <c r="E17" s="2">
        <v>3</v>
      </c>
      <c r="F17" s="2"/>
      <c r="G17" s="2">
        <v>3</v>
      </c>
      <c r="H17" s="4" t="s">
        <v>92</v>
      </c>
      <c r="I17" s="2">
        <v>4</v>
      </c>
      <c r="J17" s="2" t="s">
        <v>156</v>
      </c>
    </row>
    <row r="18" spans="1:10">
      <c r="A18" s="2" t="s">
        <v>23</v>
      </c>
      <c r="B18" s="2" t="s">
        <v>155</v>
      </c>
      <c r="C18" s="2" t="str">
        <f>INDEX([5]Sheet1!$C$5:$C$34, MATCH(D18,[5]Sheet1!$D$5:$D$34,0))</f>
        <v>Цибиногина Полина Андреевна</v>
      </c>
      <c r="D18" s="2" t="s">
        <v>100</v>
      </c>
      <c r="E18" s="2">
        <v>3</v>
      </c>
      <c r="F18" s="2"/>
      <c r="G18" s="2">
        <v>3</v>
      </c>
      <c r="H18" s="4" t="s">
        <v>92</v>
      </c>
      <c r="I18" s="2">
        <v>4</v>
      </c>
      <c r="J18" s="2" t="s">
        <v>156</v>
      </c>
    </row>
    <row r="19" spans="1:10">
      <c r="A19" s="2" t="s">
        <v>23</v>
      </c>
      <c r="B19" s="2" t="s">
        <v>155</v>
      </c>
      <c r="C19" s="2" t="str">
        <f>INDEX([5]Sheet1!$C$5:$C$34, MATCH(D19,[5]Sheet1!$D$5:$D$34,0))</f>
        <v>Ненахов Максим Николаевич</v>
      </c>
      <c r="D19" s="2" t="s">
        <v>101</v>
      </c>
      <c r="E19" s="2">
        <v>3</v>
      </c>
      <c r="F19" s="2"/>
      <c r="G19" s="2">
        <v>3</v>
      </c>
      <c r="H19" s="4" t="s">
        <v>92</v>
      </c>
      <c r="I19" s="2">
        <v>4</v>
      </c>
      <c r="J19" s="2" t="s">
        <v>156</v>
      </c>
    </row>
    <row r="20" spans="1:10">
      <c r="A20" s="2" t="s">
        <v>23</v>
      </c>
      <c r="B20" s="2" t="s">
        <v>158</v>
      </c>
      <c r="C20" s="2" t="str">
        <f>INDEX([6]Sheet1!$C$5:$C$29, MATCH(D20,[6]Sheet1!$D$5:$D$29,0))</f>
        <v>Гаталов Дэниэль Германович</v>
      </c>
      <c r="D20" s="2" t="s">
        <v>95</v>
      </c>
      <c r="E20" s="2">
        <v>3</v>
      </c>
      <c r="F20" s="2"/>
      <c r="G20" s="2">
        <v>3</v>
      </c>
      <c r="H20" s="4" t="s">
        <v>92</v>
      </c>
      <c r="I20" s="2">
        <v>4</v>
      </c>
      <c r="J20" s="2" t="s">
        <v>156</v>
      </c>
    </row>
    <row r="21" spans="1:10" ht="28.8">
      <c r="A21" s="2" t="s">
        <v>23</v>
      </c>
      <c r="B21" s="2" t="s">
        <v>138</v>
      </c>
      <c r="C21" s="2" t="str">
        <f>INDEX([4]Sheet1!$C$5:$C$29, MATCH(D21,[4]Sheet1!$D$5:$D$29,0))</f>
        <v>Головцова Анастасия Игоревна</v>
      </c>
      <c r="D21" s="2" t="s">
        <v>102</v>
      </c>
      <c r="E21" s="2">
        <v>2</v>
      </c>
      <c r="F21" s="2"/>
      <c r="G21" s="2">
        <v>2</v>
      </c>
      <c r="H21" s="4" t="s">
        <v>92</v>
      </c>
      <c r="I21" s="2">
        <v>5</v>
      </c>
      <c r="J21" s="4" t="s">
        <v>139</v>
      </c>
    </row>
    <row r="22" spans="1:10" ht="28.8">
      <c r="A22" s="2" t="s">
        <v>23</v>
      </c>
      <c r="B22" s="2" t="s">
        <v>138</v>
      </c>
      <c r="C22" s="2" t="str">
        <f>INDEX([4]Sheet1!$C$5:$C$29, MATCH(D22,[4]Sheet1!$D$5:$D$29,0))</f>
        <v>Беляев Богдан Денисович</v>
      </c>
      <c r="D22" s="2" t="s">
        <v>105</v>
      </c>
      <c r="E22" s="2">
        <v>2</v>
      </c>
      <c r="F22" s="2"/>
      <c r="G22" s="2">
        <v>2</v>
      </c>
      <c r="H22" s="4" t="s">
        <v>92</v>
      </c>
      <c r="I22" s="2">
        <v>5</v>
      </c>
      <c r="J22" s="4" t="s">
        <v>139</v>
      </c>
    </row>
    <row r="23" spans="1:10" ht="28.8">
      <c r="A23" s="2" t="s">
        <v>23</v>
      </c>
      <c r="B23" s="2" t="s">
        <v>138</v>
      </c>
      <c r="C23" s="2" t="str">
        <f>INDEX([4]Sheet1!$C$5:$C$29, MATCH(D23,[4]Sheet1!$D$5:$D$29,0))</f>
        <v>Световой Руслан Владимирович</v>
      </c>
      <c r="D23" s="2" t="s">
        <v>107</v>
      </c>
      <c r="E23" s="2">
        <v>2</v>
      </c>
      <c r="F23" s="2"/>
      <c r="G23" s="2">
        <v>2</v>
      </c>
      <c r="H23" s="4" t="s">
        <v>92</v>
      </c>
      <c r="I23" s="2">
        <v>5</v>
      </c>
      <c r="J23" s="4" t="s">
        <v>139</v>
      </c>
    </row>
    <row r="24" spans="1:10" ht="28.8">
      <c r="A24" s="2" t="s">
        <v>23</v>
      </c>
      <c r="B24" s="2" t="s">
        <v>138</v>
      </c>
      <c r="C24" s="2" t="str">
        <f>INDEX([4]Sheet1!$C$5:$C$29, MATCH(D24,[4]Sheet1!$D$5:$D$29,0))</f>
        <v>Рябошкапов Никита Алексеевич</v>
      </c>
      <c r="D24" s="2" t="s">
        <v>113</v>
      </c>
      <c r="E24" s="2">
        <v>2</v>
      </c>
      <c r="F24" s="2"/>
      <c r="G24" s="2">
        <v>2</v>
      </c>
      <c r="H24" s="4" t="s">
        <v>92</v>
      </c>
      <c r="I24" s="2">
        <v>5</v>
      </c>
      <c r="J24" s="4" t="s">
        <v>139</v>
      </c>
    </row>
    <row r="25" spans="1:10" ht="28.8">
      <c r="A25" s="2" t="s">
        <v>23</v>
      </c>
      <c r="B25" s="2" t="s">
        <v>138</v>
      </c>
      <c r="C25" s="2" t="str">
        <f>INDEX([4]Sheet1!$C$5:$C$29, MATCH(D25,[4]Sheet1!$D$5:$D$29,0))</f>
        <v>Конькова Виолетта Алексеевна</v>
      </c>
      <c r="D25" s="2" t="s">
        <v>116</v>
      </c>
      <c r="E25" s="2">
        <v>2</v>
      </c>
      <c r="F25" s="2"/>
      <c r="G25" s="2">
        <v>2</v>
      </c>
      <c r="H25" s="4" t="s">
        <v>92</v>
      </c>
      <c r="I25" s="2">
        <v>5</v>
      </c>
      <c r="J25" s="4" t="s">
        <v>139</v>
      </c>
    </row>
    <row r="26" spans="1:10">
      <c r="A26" s="2" t="s">
        <v>23</v>
      </c>
      <c r="B26" s="2" t="s">
        <v>155</v>
      </c>
      <c r="C26" s="2" t="str">
        <f>INDEX([5]Sheet1!$C$5:$C$34, MATCH(D26,[5]Sheet1!$D$5:$D$34,0))</f>
        <v>Рыжова Полина Андреевна</v>
      </c>
      <c r="D26" s="2" t="s">
        <v>103</v>
      </c>
      <c r="E26" s="2">
        <v>2</v>
      </c>
      <c r="F26" s="2"/>
      <c r="G26" s="2">
        <v>2</v>
      </c>
      <c r="H26" s="4" t="s">
        <v>92</v>
      </c>
      <c r="I26" s="2">
        <v>5</v>
      </c>
      <c r="J26" s="2" t="s">
        <v>156</v>
      </c>
    </row>
    <row r="27" spans="1:10">
      <c r="A27" s="2" t="s">
        <v>23</v>
      </c>
      <c r="B27" s="2" t="s">
        <v>155</v>
      </c>
      <c r="C27" s="2" t="str">
        <f>INDEX([5]Sheet1!$C$5:$C$34, MATCH(D27,[5]Sheet1!$D$5:$D$34,0))</f>
        <v>Алаберкян Арташ Каренович</v>
      </c>
      <c r="D27" s="2" t="s">
        <v>104</v>
      </c>
      <c r="E27" s="2">
        <v>2</v>
      </c>
      <c r="F27" s="2"/>
      <c r="G27" s="2">
        <v>2</v>
      </c>
      <c r="H27" s="4" t="s">
        <v>92</v>
      </c>
      <c r="I27" s="2">
        <v>5</v>
      </c>
      <c r="J27" s="2" t="s">
        <v>156</v>
      </c>
    </row>
    <row r="28" spans="1:10">
      <c r="A28" s="2" t="s">
        <v>23</v>
      </c>
      <c r="B28" s="2" t="s">
        <v>155</v>
      </c>
      <c r="C28" s="2" t="str">
        <f>INDEX([5]Sheet1!$C$5:$C$34, MATCH(D28,[5]Sheet1!$D$5:$D$34,0))</f>
        <v>Лаврухин Данила Андреевич</v>
      </c>
      <c r="D28" s="2" t="s">
        <v>106</v>
      </c>
      <c r="E28" s="2">
        <v>2</v>
      </c>
      <c r="F28" s="2"/>
      <c r="G28" s="2">
        <v>2</v>
      </c>
      <c r="H28" s="4" t="s">
        <v>92</v>
      </c>
      <c r="I28" s="2">
        <v>5</v>
      </c>
      <c r="J28" s="2" t="s">
        <v>156</v>
      </c>
    </row>
    <row r="29" spans="1:10">
      <c r="A29" s="2" t="s">
        <v>23</v>
      </c>
      <c r="B29" s="2" t="s">
        <v>155</v>
      </c>
      <c r="C29" s="2" t="str">
        <f>INDEX([5]Sheet1!$C$5:$C$34, MATCH(D29,[5]Sheet1!$D$5:$D$34,0))</f>
        <v>Чукина Ксения Владимировна</v>
      </c>
      <c r="D29" s="2" t="s">
        <v>108</v>
      </c>
      <c r="E29" s="2">
        <v>2</v>
      </c>
      <c r="F29" s="2"/>
      <c r="G29" s="2">
        <v>2</v>
      </c>
      <c r="H29" s="4" t="s">
        <v>92</v>
      </c>
      <c r="I29" s="2">
        <v>5</v>
      </c>
      <c r="J29" s="2" t="s">
        <v>156</v>
      </c>
    </row>
    <row r="30" spans="1:10">
      <c r="A30" s="2" t="s">
        <v>23</v>
      </c>
      <c r="B30" s="2" t="s">
        <v>155</v>
      </c>
      <c r="C30" s="2" t="str">
        <f>INDEX([5]Sheet1!$C$5:$C$34, MATCH(D30,[5]Sheet1!$D$5:$D$34,0))</f>
        <v>Викулова Виктория Сергеевна</v>
      </c>
      <c r="D30" s="2" t="s">
        <v>110</v>
      </c>
      <c r="E30" s="2">
        <v>2</v>
      </c>
      <c r="F30" s="2"/>
      <c r="G30" s="2">
        <v>2</v>
      </c>
      <c r="H30" s="4" t="s">
        <v>92</v>
      </c>
      <c r="I30" s="2">
        <v>5</v>
      </c>
      <c r="J30" s="2" t="s">
        <v>156</v>
      </c>
    </row>
    <row r="31" spans="1:10">
      <c r="A31" s="2" t="s">
        <v>23</v>
      </c>
      <c r="B31" s="2" t="s">
        <v>155</v>
      </c>
      <c r="C31" s="2" t="str">
        <f>INDEX([5]Sheet1!$C$5:$C$34, MATCH(D31,[5]Sheet1!$D$5:$D$34,0))</f>
        <v>Гришин Павел Дмитриевич</v>
      </c>
      <c r="D31" s="2" t="s">
        <v>111</v>
      </c>
      <c r="E31" s="2">
        <v>2</v>
      </c>
      <c r="F31" s="2"/>
      <c r="G31" s="2">
        <v>2</v>
      </c>
      <c r="H31" s="4" t="s">
        <v>92</v>
      </c>
      <c r="I31" s="2">
        <v>5</v>
      </c>
      <c r="J31" s="2" t="s">
        <v>156</v>
      </c>
    </row>
    <row r="32" spans="1:10">
      <c r="A32" s="2" t="s">
        <v>23</v>
      </c>
      <c r="B32" s="2" t="s">
        <v>155</v>
      </c>
      <c r="C32" s="2" t="str">
        <f>INDEX([5]Sheet1!$C$5:$C$34, MATCH(D32,[5]Sheet1!$D$5:$D$34,0))</f>
        <v>Хохлов Степан Васильевич</v>
      </c>
      <c r="D32" s="2" t="s">
        <v>112</v>
      </c>
      <c r="E32" s="2">
        <v>2</v>
      </c>
      <c r="F32" s="2"/>
      <c r="G32" s="2">
        <v>2</v>
      </c>
      <c r="H32" s="4" t="s">
        <v>92</v>
      </c>
      <c r="I32" s="2">
        <v>5</v>
      </c>
      <c r="J32" s="2" t="s">
        <v>156</v>
      </c>
    </row>
    <row r="33" spans="1:10">
      <c r="A33" s="2" t="s">
        <v>23</v>
      </c>
      <c r="B33" s="2" t="s">
        <v>155</v>
      </c>
      <c r="C33" s="2" t="str">
        <f>INDEX([5]Sheet1!$C$5:$C$34, MATCH(D33,[5]Sheet1!$D$5:$D$34,0))</f>
        <v>Белоглазов Алексей Андреевич</v>
      </c>
      <c r="D33" s="2" t="s">
        <v>115</v>
      </c>
      <c r="E33" s="2">
        <v>2</v>
      </c>
      <c r="F33" s="2"/>
      <c r="G33" s="2">
        <v>2</v>
      </c>
      <c r="H33" s="4" t="s">
        <v>92</v>
      </c>
      <c r="I33" s="2">
        <v>5</v>
      </c>
      <c r="J33" s="2" t="s">
        <v>156</v>
      </c>
    </row>
    <row r="34" spans="1:10">
      <c r="A34" s="2" t="s">
        <v>23</v>
      </c>
      <c r="B34" s="2" t="s">
        <v>158</v>
      </c>
      <c r="C34" s="2" t="str">
        <f>INDEX([6]Sheet1!$C$5:$C$29, MATCH(D34,[6]Sheet1!$D$5:$D$29,0))</f>
        <v>Ермишина Полина Сергеевна</v>
      </c>
      <c r="D34" s="2" t="s">
        <v>109</v>
      </c>
      <c r="E34" s="2">
        <v>2</v>
      </c>
      <c r="F34" s="2"/>
      <c r="G34" s="2">
        <v>2</v>
      </c>
      <c r="H34" s="4" t="s">
        <v>92</v>
      </c>
      <c r="I34" s="2">
        <v>5</v>
      </c>
      <c r="J34" s="2" t="s">
        <v>156</v>
      </c>
    </row>
    <row r="35" spans="1:10">
      <c r="A35" s="2" t="s">
        <v>23</v>
      </c>
      <c r="B35" s="2" t="s">
        <v>158</v>
      </c>
      <c r="C35" s="2" t="str">
        <f>INDEX([6]Sheet1!$C$5:$C$29, MATCH(D35,[6]Sheet1!$D$5:$D$29,0))</f>
        <v>Кузнецов Данил Алексеевич</v>
      </c>
      <c r="D35" s="2" t="s">
        <v>114</v>
      </c>
      <c r="E35" s="2">
        <v>2</v>
      </c>
      <c r="F35" s="2"/>
      <c r="G35" s="2">
        <v>2</v>
      </c>
      <c r="H35" s="4" t="s">
        <v>92</v>
      </c>
      <c r="I35" s="2">
        <v>5</v>
      </c>
      <c r="J35" s="2" t="s">
        <v>156</v>
      </c>
    </row>
    <row r="36" spans="1:10">
      <c r="A36" s="2" t="s">
        <v>23</v>
      </c>
      <c r="B36" s="2" t="s">
        <v>158</v>
      </c>
      <c r="C36" s="2" t="str">
        <f>INDEX([6]Sheet1!$C$5:$C$29, MATCH(D36,[6]Sheet1!$D$5:$D$29,0))</f>
        <v>Кубракова Александра Станиславовна</v>
      </c>
      <c r="D36" s="2" t="s">
        <v>117</v>
      </c>
      <c r="E36" s="2">
        <v>2</v>
      </c>
      <c r="F36" s="2"/>
      <c r="G36" s="2">
        <v>2</v>
      </c>
      <c r="H36" s="4" t="s">
        <v>92</v>
      </c>
      <c r="I36" s="2">
        <v>5</v>
      </c>
      <c r="J36" s="2" t="s">
        <v>156</v>
      </c>
    </row>
    <row r="37" spans="1:10" ht="28.8">
      <c r="A37" s="2" t="s">
        <v>23</v>
      </c>
      <c r="B37" s="2" t="s">
        <v>138</v>
      </c>
      <c r="C37" s="2" t="str">
        <f>INDEX([4]Sheet1!$C$5:$C$29, MATCH(D37,[4]Sheet1!$D$5:$D$29,0))</f>
        <v>Павлычев Арсений Сергеевич</v>
      </c>
      <c r="D37" s="2" t="s">
        <v>118</v>
      </c>
      <c r="E37" s="2">
        <v>1</v>
      </c>
      <c r="F37" s="2"/>
      <c r="G37" s="2">
        <v>1</v>
      </c>
      <c r="H37" s="4" t="s">
        <v>92</v>
      </c>
      <c r="I37" s="2">
        <v>6</v>
      </c>
      <c r="J37" s="4" t="s">
        <v>139</v>
      </c>
    </row>
    <row r="38" spans="1:10" ht="28.8">
      <c r="A38" s="2" t="s">
        <v>23</v>
      </c>
      <c r="B38" s="2" t="s">
        <v>138</v>
      </c>
      <c r="C38" s="2" t="str">
        <f>INDEX([4]Sheet1!$C$5:$C$29, MATCH(D38,[4]Sheet1!$D$5:$D$29,0))</f>
        <v>Иващенко Валерия Артёмовна</v>
      </c>
      <c r="D38" s="2" t="s">
        <v>119</v>
      </c>
      <c r="E38" s="2">
        <v>1</v>
      </c>
      <c r="F38" s="2"/>
      <c r="G38" s="2">
        <v>1</v>
      </c>
      <c r="H38" s="4" t="s">
        <v>92</v>
      </c>
      <c r="I38" s="2">
        <v>6</v>
      </c>
      <c r="J38" s="4" t="s">
        <v>139</v>
      </c>
    </row>
    <row r="39" spans="1:10" ht="28.8">
      <c r="A39" s="2" t="s">
        <v>23</v>
      </c>
      <c r="B39" s="2" t="s">
        <v>138</v>
      </c>
      <c r="C39" s="2" t="str">
        <f>INDEX([4]Sheet1!$C$5:$C$29, MATCH(D39,[4]Sheet1!$D$5:$D$29,0))</f>
        <v>Погосян Артур Александрович</v>
      </c>
      <c r="D39" s="2" t="s">
        <v>123</v>
      </c>
      <c r="E39" s="2">
        <v>1</v>
      </c>
      <c r="F39" s="2"/>
      <c r="G39" s="2">
        <v>1</v>
      </c>
      <c r="H39" s="4" t="s">
        <v>92</v>
      </c>
      <c r="I39" s="2">
        <v>6</v>
      </c>
      <c r="J39" s="4" t="s">
        <v>139</v>
      </c>
    </row>
    <row r="40" spans="1:10" ht="28.8">
      <c r="A40" s="2" t="s">
        <v>23</v>
      </c>
      <c r="B40" s="2" t="s">
        <v>138</v>
      </c>
      <c r="C40" s="2" t="str">
        <f>INDEX([4]Sheet1!$C$5:$C$29, MATCH(D40,[4]Sheet1!$D$5:$D$29,0))</f>
        <v>Бурмакин Кирилл Алексеевич</v>
      </c>
      <c r="D40" s="2" t="s">
        <v>124</v>
      </c>
      <c r="E40" s="2">
        <v>1</v>
      </c>
      <c r="F40" s="2"/>
      <c r="G40" s="2">
        <v>1</v>
      </c>
      <c r="H40" s="4" t="s">
        <v>92</v>
      </c>
      <c r="I40" s="2">
        <v>6</v>
      </c>
      <c r="J40" s="4" t="s">
        <v>139</v>
      </c>
    </row>
    <row r="41" spans="1:10" ht="28.8">
      <c r="A41" s="2" t="s">
        <v>23</v>
      </c>
      <c r="B41" s="2" t="s">
        <v>138</v>
      </c>
      <c r="C41" s="2" t="str">
        <f>INDEX([4]Sheet1!$C$5:$C$29, MATCH(D41,[4]Sheet1!$D$5:$D$29,0))</f>
        <v>Пронина Диана Дмитриевна</v>
      </c>
      <c r="D41" s="2" t="s">
        <v>127</v>
      </c>
      <c r="E41" s="2">
        <v>1</v>
      </c>
      <c r="F41" s="2"/>
      <c r="G41" s="2">
        <v>1</v>
      </c>
      <c r="H41" s="4" t="s">
        <v>92</v>
      </c>
      <c r="I41" s="2">
        <v>6</v>
      </c>
      <c r="J41" s="4" t="s">
        <v>139</v>
      </c>
    </row>
    <row r="42" spans="1:10" ht="28.8">
      <c r="A42" s="2" t="s">
        <v>23</v>
      </c>
      <c r="B42" s="2" t="s">
        <v>138</v>
      </c>
      <c r="C42" s="2" t="str">
        <f>INDEX([4]Sheet1!$C$5:$C$29, MATCH(D42,[4]Sheet1!$D$5:$D$29,0))</f>
        <v>Исайкина Екатерина Николаевна</v>
      </c>
      <c r="D42" s="2" t="s">
        <v>129</v>
      </c>
      <c r="E42" s="2">
        <v>1</v>
      </c>
      <c r="F42" s="2"/>
      <c r="G42" s="2">
        <v>1</v>
      </c>
      <c r="H42" s="4" t="s">
        <v>92</v>
      </c>
      <c r="I42" s="2">
        <v>6</v>
      </c>
      <c r="J42" s="4" t="s">
        <v>139</v>
      </c>
    </row>
    <row r="43" spans="1:10" ht="28.8">
      <c r="A43" s="2" t="s">
        <v>23</v>
      </c>
      <c r="B43" s="2" t="s">
        <v>138</v>
      </c>
      <c r="C43" s="2" t="str">
        <f>INDEX([4]Sheet1!$C$5:$C$29, MATCH(D43,[4]Sheet1!$D$5:$D$29,0))</f>
        <v>Дорошенко Денис Алексеевич</v>
      </c>
      <c r="D43" s="2" t="s">
        <v>133</v>
      </c>
      <c r="E43" s="2">
        <v>1</v>
      </c>
      <c r="F43" s="2"/>
      <c r="G43" s="2">
        <v>1</v>
      </c>
      <c r="H43" s="4" t="s">
        <v>92</v>
      </c>
      <c r="I43" s="2">
        <v>6</v>
      </c>
      <c r="J43" s="4" t="s">
        <v>139</v>
      </c>
    </row>
    <row r="44" spans="1:10" ht="28.8">
      <c r="A44" s="2" t="s">
        <v>23</v>
      </c>
      <c r="B44" s="2" t="s">
        <v>138</v>
      </c>
      <c r="C44" s="2" t="str">
        <f>INDEX([4]Sheet1!$C$5:$C$29, MATCH(D44,[4]Sheet1!$D$5:$D$29,0))</f>
        <v>Рамазанов Егор Олегович</v>
      </c>
      <c r="D44" s="2" t="s">
        <v>134</v>
      </c>
      <c r="E44" s="2">
        <v>1</v>
      </c>
      <c r="F44" s="2"/>
      <c r="G44" s="2">
        <v>1</v>
      </c>
      <c r="H44" s="4" t="s">
        <v>92</v>
      </c>
      <c r="I44" s="2">
        <v>6</v>
      </c>
      <c r="J44" s="4" t="s">
        <v>139</v>
      </c>
    </row>
    <row r="45" spans="1:10">
      <c r="A45" s="2" t="s">
        <v>23</v>
      </c>
      <c r="B45" s="2" t="s">
        <v>155</v>
      </c>
      <c r="C45" s="2" t="str">
        <f>INDEX([5]Sheet1!$C$5:$C$34, MATCH(D45,[5]Sheet1!$D$5:$D$34,0))</f>
        <v>Бородкин Павел Евгеньевич</v>
      </c>
      <c r="D45" s="2" t="s">
        <v>126</v>
      </c>
      <c r="E45" s="2">
        <v>1</v>
      </c>
      <c r="F45" s="2"/>
      <c r="G45" s="2">
        <v>1</v>
      </c>
      <c r="H45" s="4" t="s">
        <v>92</v>
      </c>
      <c r="I45" s="2">
        <v>6</v>
      </c>
      <c r="J45" s="2" t="s">
        <v>156</v>
      </c>
    </row>
    <row r="46" spans="1:10">
      <c r="A46" s="2" t="s">
        <v>23</v>
      </c>
      <c r="B46" s="2" t="s">
        <v>155</v>
      </c>
      <c r="C46" s="2" t="str">
        <f>INDEX([5]Sheet1!$C$5:$C$34, MATCH(D46,[5]Sheet1!$D$5:$D$34,0))</f>
        <v>Куликов Макар Петрович</v>
      </c>
      <c r="D46" s="2" t="s">
        <v>130</v>
      </c>
      <c r="E46" s="2">
        <v>1</v>
      </c>
      <c r="F46" s="2"/>
      <c r="G46" s="2">
        <v>1</v>
      </c>
      <c r="H46" s="4" t="s">
        <v>92</v>
      </c>
      <c r="I46" s="2">
        <v>6</v>
      </c>
      <c r="J46" s="2" t="s">
        <v>156</v>
      </c>
    </row>
    <row r="47" spans="1:10">
      <c r="A47" s="2" t="s">
        <v>23</v>
      </c>
      <c r="B47" s="2" t="s">
        <v>155</v>
      </c>
      <c r="C47" s="2" t="str">
        <f>INDEX([5]Sheet1!$C$5:$C$34, MATCH(D47,[5]Sheet1!$D$5:$D$34,0))</f>
        <v>Айдинова Милана Романовна</v>
      </c>
      <c r="D47" s="2" t="s">
        <v>132</v>
      </c>
      <c r="E47" s="2">
        <v>1</v>
      </c>
      <c r="F47" s="2"/>
      <c r="G47" s="2">
        <v>1</v>
      </c>
      <c r="H47" s="4" t="s">
        <v>92</v>
      </c>
      <c r="I47" s="2">
        <v>6</v>
      </c>
      <c r="J47" s="2" t="s">
        <v>156</v>
      </c>
    </row>
    <row r="48" spans="1:10">
      <c r="A48" s="2" t="s">
        <v>23</v>
      </c>
      <c r="B48" s="2" t="s">
        <v>155</v>
      </c>
      <c r="C48" s="2" t="str">
        <f>INDEX([5]Sheet1!$C$5:$C$34, MATCH(D48,[5]Sheet1!$D$5:$D$34,0))</f>
        <v>Штоль Никита Романович</v>
      </c>
      <c r="D48" s="2" t="s">
        <v>135</v>
      </c>
      <c r="E48" s="2">
        <v>1</v>
      </c>
      <c r="F48" s="2"/>
      <c r="G48" s="2">
        <v>1</v>
      </c>
      <c r="H48" s="4" t="s">
        <v>92</v>
      </c>
      <c r="I48" s="2">
        <v>6</v>
      </c>
      <c r="J48" s="2" t="s">
        <v>156</v>
      </c>
    </row>
    <row r="49" spans="1:10">
      <c r="A49" s="2" t="s">
        <v>23</v>
      </c>
      <c r="B49" s="2" t="s">
        <v>158</v>
      </c>
      <c r="C49" s="2" t="str">
        <f>INDEX([6]Sheet1!$C$5:$C$29, MATCH(D49,[6]Sheet1!$D$5:$D$29,0))</f>
        <v>Галюта Арсений Александрович</v>
      </c>
      <c r="D49" s="2" t="s">
        <v>120</v>
      </c>
      <c r="E49" s="2">
        <v>1</v>
      </c>
      <c r="F49" s="2"/>
      <c r="G49" s="2">
        <v>1</v>
      </c>
      <c r="H49" s="4" t="s">
        <v>92</v>
      </c>
      <c r="I49" s="2">
        <v>6</v>
      </c>
      <c r="J49" s="2" t="s">
        <v>156</v>
      </c>
    </row>
    <row r="50" spans="1:10">
      <c r="A50" s="2" t="s">
        <v>23</v>
      </c>
      <c r="B50" s="2" t="s">
        <v>158</v>
      </c>
      <c r="C50" s="2" t="str">
        <f>INDEX([6]Sheet1!$C$5:$C$29, MATCH(D50,[6]Sheet1!$D$5:$D$29,0))</f>
        <v>Беспалова Александра Максимовна</v>
      </c>
      <c r="D50" s="2" t="s">
        <v>121</v>
      </c>
      <c r="E50" s="2">
        <v>1</v>
      </c>
      <c r="F50" s="2"/>
      <c r="G50" s="2">
        <v>1</v>
      </c>
      <c r="H50" s="4" t="s">
        <v>92</v>
      </c>
      <c r="I50" s="2">
        <v>6</v>
      </c>
      <c r="J50" s="2" t="s">
        <v>156</v>
      </c>
    </row>
    <row r="51" spans="1:10">
      <c r="A51" s="2" t="s">
        <v>23</v>
      </c>
      <c r="B51" s="2" t="s">
        <v>158</v>
      </c>
      <c r="C51" s="2" t="str">
        <f>INDEX([6]Sheet1!$C$5:$C$29, MATCH(D51,[6]Sheet1!$D$5:$D$29,0))</f>
        <v>Никитин Алексей Денисович</v>
      </c>
      <c r="D51" s="2" t="s">
        <v>122</v>
      </c>
      <c r="E51" s="2">
        <v>1</v>
      </c>
      <c r="F51" s="2"/>
      <c r="G51" s="2">
        <v>1</v>
      </c>
      <c r="H51" s="4" t="s">
        <v>92</v>
      </c>
      <c r="I51" s="2">
        <v>6</v>
      </c>
      <c r="J51" s="2" t="s">
        <v>156</v>
      </c>
    </row>
    <row r="52" spans="1:10">
      <c r="A52" s="2" t="s">
        <v>23</v>
      </c>
      <c r="B52" s="2" t="s">
        <v>158</v>
      </c>
      <c r="C52" s="2" t="str">
        <f>INDEX([6]Sheet1!$C$5:$C$29, MATCH(D52,[6]Sheet1!$D$5:$D$29,0))</f>
        <v>Славогородская Варвара Александровна</v>
      </c>
      <c r="D52" s="2" t="s">
        <v>125</v>
      </c>
      <c r="E52" s="2">
        <v>1</v>
      </c>
      <c r="F52" s="2"/>
      <c r="G52" s="2">
        <v>1</v>
      </c>
      <c r="H52" s="4" t="s">
        <v>92</v>
      </c>
      <c r="I52" s="2">
        <v>6</v>
      </c>
      <c r="J52" s="2" t="s">
        <v>156</v>
      </c>
    </row>
    <row r="53" spans="1:10">
      <c r="A53" s="2" t="s">
        <v>23</v>
      </c>
      <c r="B53" s="2" t="s">
        <v>158</v>
      </c>
      <c r="C53" s="2" t="str">
        <f>INDEX([6]Sheet1!$C$5:$C$29, MATCH(D53,[6]Sheet1!$D$5:$D$29,0))</f>
        <v>Горохова Ксения Евгеньевна</v>
      </c>
      <c r="D53" s="2" t="s">
        <v>128</v>
      </c>
      <c r="E53" s="2">
        <v>1</v>
      </c>
      <c r="F53" s="2"/>
      <c r="G53" s="2">
        <v>1</v>
      </c>
      <c r="H53" s="4" t="s">
        <v>92</v>
      </c>
      <c r="I53" s="2">
        <v>6</v>
      </c>
      <c r="J53" s="2" t="s">
        <v>156</v>
      </c>
    </row>
    <row r="54" spans="1:10">
      <c r="A54" s="2" t="s">
        <v>23</v>
      </c>
      <c r="B54" s="2" t="s">
        <v>158</v>
      </c>
      <c r="C54" s="2" t="str">
        <f>INDEX([6]Sheet1!$C$5:$C$29, MATCH(D54,[6]Sheet1!$D$5:$D$29,0))</f>
        <v>Власенко Маргарита Алексеевна</v>
      </c>
      <c r="D54" s="2" t="s">
        <v>131</v>
      </c>
      <c r="E54" s="2">
        <v>1</v>
      </c>
      <c r="F54" s="2"/>
      <c r="G54" s="2">
        <v>1</v>
      </c>
      <c r="H54" s="4" t="s">
        <v>92</v>
      </c>
      <c r="I54" s="2">
        <v>6</v>
      </c>
      <c r="J54" s="2" t="s">
        <v>156</v>
      </c>
    </row>
    <row r="55" spans="1:10">
      <c r="A55" s="2" t="s">
        <v>23</v>
      </c>
      <c r="B55" s="2" t="s">
        <v>158</v>
      </c>
      <c r="C55" s="2" t="str">
        <f>INDEX([6]Sheet1!$C$5:$C$29, MATCH(D55,[6]Sheet1!$D$5:$D$29,0))</f>
        <v>Ванюхина Полина Юрьевна</v>
      </c>
      <c r="D55" s="2" t="s">
        <v>136</v>
      </c>
      <c r="E55" s="2">
        <v>1</v>
      </c>
      <c r="F55" s="2"/>
      <c r="G55" s="2">
        <v>1</v>
      </c>
      <c r="H55" s="4" t="s">
        <v>92</v>
      </c>
      <c r="I55" s="2">
        <v>6</v>
      </c>
      <c r="J55" s="2" t="s">
        <v>156</v>
      </c>
    </row>
    <row r="56" spans="1:10" ht="28.8">
      <c r="A56" s="2" t="s">
        <v>23</v>
      </c>
      <c r="B56" s="2" t="s">
        <v>138</v>
      </c>
      <c r="C56" s="2" t="str">
        <f>INDEX([4]Sheet1!$C$5:$C$29, MATCH(D56,[4]Sheet1!$D$5:$D$29,0))</f>
        <v>Земскова Вероника Максимовна</v>
      </c>
      <c r="D56" s="2" t="s">
        <v>137</v>
      </c>
      <c r="E56" s="2">
        <v>0</v>
      </c>
      <c r="F56" s="2"/>
      <c r="G56" s="2">
        <v>0</v>
      </c>
      <c r="H56" s="4" t="s">
        <v>92</v>
      </c>
      <c r="I56" s="2">
        <v>7</v>
      </c>
      <c r="J56" s="4" t="s">
        <v>139</v>
      </c>
    </row>
    <row r="57" spans="1:10">
      <c r="A57" s="2" t="s">
        <v>23</v>
      </c>
      <c r="B57" s="2" t="s">
        <v>155</v>
      </c>
      <c r="C57" s="2" t="str">
        <f>INDEX([5]Sheet1!$C$5:$C$34, MATCH(D57,[5]Sheet1!$D$5:$D$34,0))</f>
        <v>Клименок София Вадимовна</v>
      </c>
      <c r="D57" s="2" t="s">
        <v>144</v>
      </c>
      <c r="E57" s="2">
        <v>0</v>
      </c>
      <c r="F57" s="2"/>
      <c r="G57" s="2">
        <v>0</v>
      </c>
      <c r="H57" s="4" t="s">
        <v>92</v>
      </c>
      <c r="I57" s="2">
        <v>7</v>
      </c>
      <c r="J57" s="2" t="s">
        <v>156</v>
      </c>
    </row>
    <row r="58" spans="1:10">
      <c r="A58" s="2" t="s">
        <v>23</v>
      </c>
      <c r="B58" s="2" t="s">
        <v>155</v>
      </c>
      <c r="C58" s="2" t="str">
        <f>INDEX([5]Sheet1!$C$5:$C$34, MATCH(D58,[5]Sheet1!$D$5:$D$34,0))</f>
        <v>Бычкова Дарья Алексеевна</v>
      </c>
      <c r="D58" s="2" t="s">
        <v>146</v>
      </c>
      <c r="E58" s="2">
        <v>0</v>
      </c>
      <c r="F58" s="2"/>
      <c r="G58" s="2">
        <v>0</v>
      </c>
      <c r="H58" s="4" t="s">
        <v>92</v>
      </c>
      <c r="I58" s="2">
        <v>7</v>
      </c>
      <c r="J58" s="2" t="s">
        <v>156</v>
      </c>
    </row>
    <row r="59" spans="1:10">
      <c r="A59" s="2" t="s">
        <v>23</v>
      </c>
      <c r="B59" s="2" t="s">
        <v>155</v>
      </c>
      <c r="C59" s="2" t="str">
        <f>INDEX([5]Sheet1!$C$5:$C$34, MATCH(D59,[5]Sheet1!$D$5:$D$34,0))</f>
        <v>Твердова Елизавета Александровна</v>
      </c>
      <c r="D59" s="2" t="s">
        <v>148</v>
      </c>
      <c r="E59" s="2">
        <v>0</v>
      </c>
      <c r="F59" s="2"/>
      <c r="G59" s="2">
        <v>0</v>
      </c>
      <c r="H59" s="4" t="s">
        <v>92</v>
      </c>
      <c r="I59" s="2">
        <v>7</v>
      </c>
      <c r="J59" s="2" t="s">
        <v>156</v>
      </c>
    </row>
    <row r="60" spans="1:10">
      <c r="A60" s="2" t="s">
        <v>23</v>
      </c>
      <c r="B60" s="2" t="s">
        <v>155</v>
      </c>
      <c r="C60" s="2" t="str">
        <f>INDEX([5]Sheet1!$C$5:$C$34, MATCH(D60,[5]Sheet1!$D$5:$D$34,0))</f>
        <v>Лаврухина Алина Сергеевна</v>
      </c>
      <c r="D60" s="2" t="s">
        <v>150</v>
      </c>
      <c r="E60" s="2">
        <v>0</v>
      </c>
      <c r="F60" s="2"/>
      <c r="G60" s="2">
        <v>0</v>
      </c>
      <c r="H60" s="4" t="s">
        <v>92</v>
      </c>
      <c r="I60" s="2">
        <v>7</v>
      </c>
      <c r="J60" s="2" t="s">
        <v>156</v>
      </c>
    </row>
    <row r="61" spans="1:10">
      <c r="A61" s="2" t="s">
        <v>23</v>
      </c>
      <c r="B61" s="2" t="s">
        <v>155</v>
      </c>
      <c r="C61" s="2" t="str">
        <f>INDEX([5]Sheet1!$C$5:$C$34, MATCH(D61,[5]Sheet1!$D$5:$D$34,0))</f>
        <v>Гонтарева Василиса Ивановна</v>
      </c>
      <c r="D61" s="2" t="s">
        <v>152</v>
      </c>
      <c r="E61" s="2">
        <v>0</v>
      </c>
      <c r="F61" s="2"/>
      <c r="G61" s="2">
        <v>0</v>
      </c>
      <c r="H61" s="4" t="s">
        <v>92</v>
      </c>
      <c r="I61" s="2">
        <v>7</v>
      </c>
      <c r="J61" s="2" t="s">
        <v>156</v>
      </c>
    </row>
    <row r="62" spans="1:10">
      <c r="A62" s="2" t="s">
        <v>23</v>
      </c>
      <c r="B62" s="2" t="s">
        <v>155</v>
      </c>
      <c r="C62" s="2" t="str">
        <f>INDEX([5]Sheet1!$C$5:$C$34, MATCH(D62,[5]Sheet1!$D$5:$D$34,0))</f>
        <v>Абросимова Мария Сергеевна</v>
      </c>
      <c r="D62" s="2" t="s">
        <v>154</v>
      </c>
      <c r="E62" s="2">
        <v>0</v>
      </c>
      <c r="F62" s="2"/>
      <c r="G62" s="2">
        <v>0</v>
      </c>
      <c r="H62" s="4" t="s">
        <v>92</v>
      </c>
      <c r="I62" s="2">
        <v>7</v>
      </c>
      <c r="J62" s="2" t="s">
        <v>156</v>
      </c>
    </row>
    <row r="63" spans="1:10">
      <c r="A63" s="2" t="s">
        <v>23</v>
      </c>
      <c r="B63" s="2" t="s">
        <v>158</v>
      </c>
      <c r="C63" s="2" t="str">
        <f>INDEX([6]Sheet1!$C$5:$C$29, MATCH(D63,[6]Sheet1!$D$5:$D$29,0))</f>
        <v>Семеренко Вероника Сергеевна</v>
      </c>
      <c r="D63" s="2" t="s">
        <v>143</v>
      </c>
      <c r="E63" s="2">
        <v>0</v>
      </c>
      <c r="F63" s="2"/>
      <c r="G63" s="2">
        <v>0</v>
      </c>
      <c r="H63" s="4" t="s">
        <v>92</v>
      </c>
      <c r="I63" s="2">
        <v>7</v>
      </c>
      <c r="J63" s="2" t="s">
        <v>156</v>
      </c>
    </row>
    <row r="64" spans="1:10">
      <c r="A64" s="2" t="s">
        <v>23</v>
      </c>
      <c r="B64" s="2" t="s">
        <v>158</v>
      </c>
      <c r="C64" s="2" t="str">
        <f>INDEX([6]Sheet1!$C$5:$C$29, MATCH(D64,[6]Sheet1!$D$5:$D$29,0))</f>
        <v>Султанова Вероника Исметовна</v>
      </c>
      <c r="D64" s="2" t="s">
        <v>145</v>
      </c>
      <c r="E64" s="2">
        <v>0</v>
      </c>
      <c r="F64" s="2"/>
      <c r="G64" s="2">
        <v>0</v>
      </c>
      <c r="H64" s="4" t="s">
        <v>92</v>
      </c>
      <c r="I64" s="2">
        <v>7</v>
      </c>
      <c r="J64" s="2" t="s">
        <v>156</v>
      </c>
    </row>
    <row r="65" spans="1:10">
      <c r="A65" s="2" t="s">
        <v>23</v>
      </c>
      <c r="B65" s="2" t="s">
        <v>158</v>
      </c>
      <c r="C65" s="2" t="str">
        <f>INDEX([6]Sheet1!$C$5:$C$29, MATCH(D65,[6]Sheet1!$D$5:$D$29,0))</f>
        <v>Секриеру Полина Иустиновна</v>
      </c>
      <c r="D65" s="2" t="s">
        <v>147</v>
      </c>
      <c r="E65" s="2">
        <v>0</v>
      </c>
      <c r="F65" s="2"/>
      <c r="G65" s="2">
        <v>0</v>
      </c>
      <c r="H65" s="4" t="s">
        <v>92</v>
      </c>
      <c r="I65" s="2">
        <v>7</v>
      </c>
      <c r="J65" s="2" t="s">
        <v>156</v>
      </c>
    </row>
    <row r="66" spans="1:10">
      <c r="A66" s="2" t="s">
        <v>23</v>
      </c>
      <c r="B66" s="2" t="s">
        <v>158</v>
      </c>
      <c r="C66" s="2" t="str">
        <f>INDEX([6]Sheet1!$C$5:$C$29, MATCH(D66,[6]Sheet1!$D$5:$D$29,0))</f>
        <v>Фомочкина Софья Васильевна</v>
      </c>
      <c r="D66" s="2" t="s">
        <v>149</v>
      </c>
      <c r="E66" s="2">
        <v>0</v>
      </c>
      <c r="F66" s="2"/>
      <c r="G66" s="2">
        <v>0</v>
      </c>
      <c r="H66" s="4" t="s">
        <v>92</v>
      </c>
      <c r="I66" s="2">
        <v>7</v>
      </c>
      <c r="J66" s="2" t="s">
        <v>156</v>
      </c>
    </row>
    <row r="67" spans="1:10">
      <c r="A67" s="2" t="s">
        <v>23</v>
      </c>
      <c r="B67" s="2" t="s">
        <v>158</v>
      </c>
      <c r="C67" s="2" t="str">
        <f>INDEX([6]Sheet1!$C$5:$C$29, MATCH(D67,[6]Sheet1!$D$5:$D$29,0))</f>
        <v>Щербакова Виктория Викторовна</v>
      </c>
      <c r="D67" s="2" t="s">
        <v>151</v>
      </c>
      <c r="E67" s="2">
        <v>0</v>
      </c>
      <c r="F67" s="2"/>
      <c r="G67" s="2">
        <v>0</v>
      </c>
      <c r="H67" s="4" t="s">
        <v>92</v>
      </c>
      <c r="I67" s="2">
        <v>7</v>
      </c>
      <c r="J67" s="2" t="s">
        <v>156</v>
      </c>
    </row>
    <row r="68" spans="1:10">
      <c r="A68" s="2" t="s">
        <v>23</v>
      </c>
      <c r="B68" s="2" t="s">
        <v>158</v>
      </c>
      <c r="C68" s="2" t="str">
        <f>INDEX([6]Sheet1!$C$5:$C$29, MATCH(D68,[6]Sheet1!$D$5:$D$29,0))</f>
        <v>Черненков Артём Алексеевич</v>
      </c>
      <c r="D68" s="2" t="s">
        <v>153</v>
      </c>
      <c r="E68" s="2">
        <v>0</v>
      </c>
      <c r="F68" s="2"/>
      <c r="G68" s="2">
        <v>0</v>
      </c>
      <c r="H68" s="4" t="s">
        <v>92</v>
      </c>
      <c r="I68" s="2">
        <v>7</v>
      </c>
      <c r="J68" s="2" t="s">
        <v>156</v>
      </c>
    </row>
    <row r="69" spans="1:10">
      <c r="A69" s="2" t="s">
        <v>23</v>
      </c>
      <c r="B69" s="2" t="s">
        <v>158</v>
      </c>
      <c r="C69" s="2" t="str">
        <f>INDEX([6]Sheet1!$C$5:$C$29, MATCH(D69,[6]Sheet1!$D$5:$D$29,0))</f>
        <v>Цин Яков Андреевич</v>
      </c>
      <c r="D69" s="2" t="s">
        <v>157</v>
      </c>
      <c r="E69" s="2">
        <v>0</v>
      </c>
      <c r="F69" s="2"/>
      <c r="G69" s="2">
        <v>0</v>
      </c>
      <c r="H69" s="4" t="s">
        <v>92</v>
      </c>
      <c r="I69" s="2">
        <v>7</v>
      </c>
      <c r="J69" s="2" t="s">
        <v>156</v>
      </c>
    </row>
  </sheetData>
  <sortState ref="A9:J69">
    <sortCondition descending="1" ref="G9"/>
  </sortState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9"/>
  <sheetViews>
    <sheetView workbookViewId="0">
      <selection activeCell="J9" sqref="J9"/>
    </sheetView>
  </sheetViews>
  <sheetFormatPr defaultColWidth="8.6640625" defaultRowHeight="14.4"/>
  <cols>
    <col min="3" max="3" width="26.109375" customWidth="1"/>
    <col min="4" max="4" width="28.6640625" customWidth="1"/>
    <col min="8" max="8" width="17" customWidth="1"/>
    <col min="9" max="9" width="16.33203125" customWidth="1"/>
    <col min="10" max="10" width="33.88671875" customWidth="1"/>
  </cols>
  <sheetData>
    <row r="1" spans="1:10">
      <c r="A1" t="s">
        <v>21</v>
      </c>
    </row>
    <row r="2" spans="1:10">
      <c r="A2" t="s">
        <v>0</v>
      </c>
    </row>
    <row r="3" spans="1:10">
      <c r="A3" t="s">
        <v>15</v>
      </c>
    </row>
    <row r="4" spans="1:10">
      <c r="A4" t="s">
        <v>2</v>
      </c>
    </row>
    <row r="5" spans="1:10">
      <c r="A5" t="s">
        <v>3</v>
      </c>
    </row>
    <row r="6" spans="1:10">
      <c r="A6" t="s">
        <v>22</v>
      </c>
    </row>
    <row r="8" spans="1:10" ht="60.75" customHeight="1">
      <c r="A8" s="1" t="s">
        <v>4</v>
      </c>
      <c r="B8" s="1" t="s">
        <v>5</v>
      </c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" t="s">
        <v>11</v>
      </c>
      <c r="I8" s="1" t="s">
        <v>12</v>
      </c>
      <c r="J8" s="1" t="s">
        <v>13</v>
      </c>
    </row>
    <row r="9" spans="1:10">
      <c r="A9" s="2" t="s">
        <v>23</v>
      </c>
      <c r="B9" s="2" t="s">
        <v>212</v>
      </c>
      <c r="C9" s="2" t="str">
        <f>INDEX([7]Sheet1!$C$5:$C$30, MATCH(D9,[7]Sheet1!$D$5:$D$30,0))</f>
        <v>Беднова Милана Михайловна</v>
      </c>
      <c r="D9" s="2" t="s">
        <v>160</v>
      </c>
      <c r="E9" s="2">
        <v>6</v>
      </c>
      <c r="F9" s="5"/>
      <c r="G9" s="2">
        <v>6</v>
      </c>
      <c r="H9" s="2" t="s">
        <v>159</v>
      </c>
      <c r="I9" s="2">
        <v>1</v>
      </c>
      <c r="J9" s="2" t="s">
        <v>223</v>
      </c>
    </row>
    <row r="10" spans="1:10">
      <c r="A10" s="2" t="s">
        <v>23</v>
      </c>
      <c r="B10" s="2" t="s">
        <v>212</v>
      </c>
      <c r="C10" s="2" t="str">
        <f>INDEX([7]Sheet1!$C$5:$C$30, MATCH(D10,[7]Sheet1!$D$5:$D$30,0))</f>
        <v>Логинова Дарья Александровна</v>
      </c>
      <c r="D10" s="2" t="s">
        <v>162</v>
      </c>
      <c r="E10" s="2">
        <v>5</v>
      </c>
      <c r="F10" s="6"/>
      <c r="G10" s="2">
        <v>5</v>
      </c>
      <c r="H10" s="4" t="s">
        <v>91</v>
      </c>
      <c r="I10" s="1">
        <v>2</v>
      </c>
      <c r="J10" s="2" t="s">
        <v>223</v>
      </c>
    </row>
    <row r="11" spans="1:10">
      <c r="A11" s="2" t="s">
        <v>23</v>
      </c>
      <c r="B11" s="2" t="s">
        <v>222</v>
      </c>
      <c r="C11" s="2" t="str">
        <f>INDEX([8]Sheet1!$C$5:$C$31, MATCH(D11,[8]Sheet1!$D$5:$D$31,0))</f>
        <v>Седов Дмитрий Алексеевич</v>
      </c>
      <c r="D11" s="2" t="s">
        <v>161</v>
      </c>
      <c r="E11" s="2">
        <v>5</v>
      </c>
      <c r="F11" s="5"/>
      <c r="G11" s="2">
        <v>5</v>
      </c>
      <c r="H11" s="4" t="s">
        <v>91</v>
      </c>
      <c r="I11" s="2">
        <v>2</v>
      </c>
      <c r="J11" s="2" t="s">
        <v>224</v>
      </c>
    </row>
    <row r="12" spans="1:10">
      <c r="A12" s="2" t="s">
        <v>23</v>
      </c>
      <c r="B12" s="2" t="s">
        <v>222</v>
      </c>
      <c r="C12" s="2" t="str">
        <f>INDEX([8]Sheet1!$C$5:$C$31, MATCH(D12,[8]Sheet1!$D$5:$D$31,0))</f>
        <v>Котенко Софья Дмитриевна</v>
      </c>
      <c r="D12" s="2" t="s">
        <v>163</v>
      </c>
      <c r="E12" s="2">
        <v>4</v>
      </c>
      <c r="F12" s="5"/>
      <c r="G12" s="2">
        <v>4</v>
      </c>
      <c r="H12" s="4" t="s">
        <v>91</v>
      </c>
      <c r="I12" s="2">
        <v>3</v>
      </c>
      <c r="J12" s="2" t="s">
        <v>224</v>
      </c>
    </row>
    <row r="13" spans="1:10">
      <c r="A13" s="2" t="s">
        <v>23</v>
      </c>
      <c r="B13" s="2" t="s">
        <v>212</v>
      </c>
      <c r="C13" s="2" t="str">
        <f>INDEX([7]Sheet1!$C$5:$C$30, MATCH(D13,[7]Sheet1!$D$5:$D$30,0))</f>
        <v>Ворожко Дарина Антоновна</v>
      </c>
      <c r="D13" s="2" t="s">
        <v>164</v>
      </c>
      <c r="E13" s="2">
        <v>3</v>
      </c>
      <c r="F13" s="5"/>
      <c r="G13" s="2">
        <v>3</v>
      </c>
      <c r="H13" s="2" t="s">
        <v>92</v>
      </c>
      <c r="I13" s="2">
        <v>4</v>
      </c>
      <c r="J13" s="2" t="s">
        <v>223</v>
      </c>
    </row>
    <row r="14" spans="1:10">
      <c r="A14" s="2" t="s">
        <v>23</v>
      </c>
      <c r="B14" s="2" t="s">
        <v>212</v>
      </c>
      <c r="C14" s="2" t="str">
        <f>INDEX([7]Sheet1!$C$5:$C$30, MATCH(D14,[7]Sheet1!$D$5:$D$30,0))</f>
        <v>Бакаенко Ульяна Александровна</v>
      </c>
      <c r="D14" s="2" t="s">
        <v>165</v>
      </c>
      <c r="E14" s="2">
        <v>3</v>
      </c>
      <c r="F14" s="5"/>
      <c r="G14" s="2">
        <v>3</v>
      </c>
      <c r="H14" s="2" t="s">
        <v>92</v>
      </c>
      <c r="I14" s="2">
        <v>4</v>
      </c>
      <c r="J14" s="2" t="s">
        <v>223</v>
      </c>
    </row>
    <row r="15" spans="1:10">
      <c r="A15" s="2" t="s">
        <v>23</v>
      </c>
      <c r="B15" s="2" t="s">
        <v>212</v>
      </c>
      <c r="C15" s="2" t="str">
        <f>INDEX([7]Sheet1!$C$5:$C$30, MATCH(D15,[7]Sheet1!$D$5:$D$30,0))</f>
        <v>Наумова Варвара Дмитриевна</v>
      </c>
      <c r="D15" s="2" t="s">
        <v>166</v>
      </c>
      <c r="E15" s="2">
        <v>3</v>
      </c>
      <c r="F15" s="2"/>
      <c r="G15" s="2">
        <v>3</v>
      </c>
      <c r="H15" s="2" t="s">
        <v>92</v>
      </c>
      <c r="I15" s="2">
        <v>4</v>
      </c>
      <c r="J15" s="2" t="s">
        <v>223</v>
      </c>
    </row>
    <row r="16" spans="1:10">
      <c r="A16" s="2" t="s">
        <v>23</v>
      </c>
      <c r="B16" s="2" t="s">
        <v>225</v>
      </c>
      <c r="C16" s="2" t="str">
        <f>INDEX([9]Sheet1!$C$5:$C$28, MATCH(D16,[9]Sheet1!$D$5:$D$28,0))</f>
        <v>Шаламова Ангелина Андреевна</v>
      </c>
      <c r="D16" s="2" t="s">
        <v>167</v>
      </c>
      <c r="E16" s="2">
        <v>3</v>
      </c>
      <c r="F16" s="2"/>
      <c r="G16" s="2">
        <v>3</v>
      </c>
      <c r="H16" s="2" t="s">
        <v>92</v>
      </c>
      <c r="I16" s="2">
        <v>4</v>
      </c>
      <c r="J16" s="2" t="s">
        <v>223</v>
      </c>
    </row>
    <row r="17" spans="1:10">
      <c r="A17" s="2" t="s">
        <v>23</v>
      </c>
      <c r="B17" s="2" t="s">
        <v>212</v>
      </c>
      <c r="C17" s="2" t="str">
        <f>INDEX([7]Sheet1!$C$5:$C$30, MATCH(D17,[7]Sheet1!$D$5:$D$30,0))</f>
        <v>Дергачев Александр Александрович</v>
      </c>
      <c r="D17" s="2" t="s">
        <v>168</v>
      </c>
      <c r="E17" s="2">
        <v>2</v>
      </c>
      <c r="F17" s="2"/>
      <c r="G17" s="2">
        <v>2</v>
      </c>
      <c r="H17" s="2" t="s">
        <v>92</v>
      </c>
      <c r="I17" s="2">
        <v>5</v>
      </c>
      <c r="J17" s="2" t="s">
        <v>223</v>
      </c>
    </row>
    <row r="18" spans="1:10">
      <c r="A18" s="2" t="s">
        <v>23</v>
      </c>
      <c r="B18" s="2" t="s">
        <v>212</v>
      </c>
      <c r="C18" s="2" t="str">
        <f>INDEX([7]Sheet1!$C$5:$C$30, MATCH(D18,[7]Sheet1!$D$5:$D$30,0))</f>
        <v>Чугунов Кирилл Александрович</v>
      </c>
      <c r="D18" s="2" t="s">
        <v>172</v>
      </c>
      <c r="E18" s="2">
        <v>2</v>
      </c>
      <c r="F18" s="2"/>
      <c r="G18" s="2">
        <v>2</v>
      </c>
      <c r="H18" s="2" t="s">
        <v>92</v>
      </c>
      <c r="I18" s="2">
        <v>5</v>
      </c>
      <c r="J18" s="2" t="s">
        <v>223</v>
      </c>
    </row>
    <row r="19" spans="1:10">
      <c r="A19" s="2" t="s">
        <v>23</v>
      </c>
      <c r="B19" s="2" t="s">
        <v>212</v>
      </c>
      <c r="C19" s="2" t="str">
        <f>INDEX([7]Sheet1!$C$5:$C$30, MATCH(D19,[7]Sheet1!$D$5:$D$30,0))</f>
        <v>Сагалаева Кира Дмитриевна</v>
      </c>
      <c r="D19" s="2" t="s">
        <v>178</v>
      </c>
      <c r="E19" s="2">
        <v>2</v>
      </c>
      <c r="F19" s="2"/>
      <c r="G19" s="2">
        <v>2</v>
      </c>
      <c r="H19" s="2" t="s">
        <v>92</v>
      </c>
      <c r="I19" s="2">
        <v>5</v>
      </c>
      <c r="J19" s="2" t="s">
        <v>223</v>
      </c>
    </row>
    <row r="20" spans="1:10">
      <c r="A20" s="2" t="s">
        <v>23</v>
      </c>
      <c r="B20" s="2" t="s">
        <v>212</v>
      </c>
      <c r="C20" s="2" t="str">
        <f>INDEX([7]Sheet1!$C$5:$C$30, MATCH(D20,[7]Sheet1!$D$5:$D$30,0))</f>
        <v>Лазарева Мария Владимировна</v>
      </c>
      <c r="D20" s="2" t="s">
        <v>179</v>
      </c>
      <c r="E20" s="2">
        <v>2</v>
      </c>
      <c r="F20" s="2"/>
      <c r="G20" s="2">
        <v>2</v>
      </c>
      <c r="H20" s="2" t="s">
        <v>92</v>
      </c>
      <c r="I20" s="2">
        <v>5</v>
      </c>
      <c r="J20" s="2" t="s">
        <v>223</v>
      </c>
    </row>
    <row r="21" spans="1:10">
      <c r="A21" s="2" t="s">
        <v>23</v>
      </c>
      <c r="B21" s="2" t="s">
        <v>222</v>
      </c>
      <c r="C21" s="2" t="str">
        <f>INDEX([8]Sheet1!$C$5:$C$31, MATCH(D21,[8]Sheet1!$D$5:$D$31,0))</f>
        <v>Епишкина Сония Лилиановна</v>
      </c>
      <c r="D21" s="2" t="s">
        <v>169</v>
      </c>
      <c r="E21" s="2">
        <v>2</v>
      </c>
      <c r="F21" s="2"/>
      <c r="G21" s="2">
        <v>2</v>
      </c>
      <c r="H21" s="2" t="s">
        <v>92</v>
      </c>
      <c r="I21" s="2">
        <v>5</v>
      </c>
      <c r="J21" s="2" t="s">
        <v>224</v>
      </c>
    </row>
    <row r="22" spans="1:10">
      <c r="A22" s="2" t="s">
        <v>23</v>
      </c>
      <c r="B22" s="2" t="s">
        <v>222</v>
      </c>
      <c r="C22" s="2" t="str">
        <f>INDEX([8]Sheet1!$C$5:$C$31, MATCH(D22,[8]Sheet1!$D$5:$D$31,0))</f>
        <v>Ефремов Евгений Денисович</v>
      </c>
      <c r="D22" s="2" t="s">
        <v>170</v>
      </c>
      <c r="E22" s="2">
        <v>2</v>
      </c>
      <c r="F22" s="2"/>
      <c r="G22" s="2">
        <v>2</v>
      </c>
      <c r="H22" s="2" t="s">
        <v>92</v>
      </c>
      <c r="I22" s="2">
        <v>5</v>
      </c>
      <c r="J22" s="2" t="s">
        <v>224</v>
      </c>
    </row>
    <row r="23" spans="1:10">
      <c r="A23" s="2" t="s">
        <v>23</v>
      </c>
      <c r="B23" s="2" t="s">
        <v>222</v>
      </c>
      <c r="C23" s="2" t="str">
        <f>INDEX([8]Sheet1!$C$5:$C$31, MATCH(D23,[8]Sheet1!$D$5:$D$31,0))</f>
        <v>Шагалова Юлия Анатольевна</v>
      </c>
      <c r="D23" s="2" t="s">
        <v>173</v>
      </c>
      <c r="E23" s="2">
        <v>2</v>
      </c>
      <c r="F23" s="2"/>
      <c r="G23" s="2">
        <v>2</v>
      </c>
      <c r="H23" s="2" t="s">
        <v>92</v>
      </c>
      <c r="I23" s="2">
        <v>5</v>
      </c>
      <c r="J23" s="2" t="s">
        <v>224</v>
      </c>
    </row>
    <row r="24" spans="1:10">
      <c r="A24" s="2" t="s">
        <v>23</v>
      </c>
      <c r="B24" s="2" t="s">
        <v>222</v>
      </c>
      <c r="C24" s="2" t="str">
        <f>INDEX([8]Sheet1!$C$5:$C$31, MATCH(D24,[8]Sheet1!$D$5:$D$31,0))</f>
        <v>Аврахова Евгения Сергеевна</v>
      </c>
      <c r="D24" s="2" t="s">
        <v>177</v>
      </c>
      <c r="E24" s="2">
        <v>2</v>
      </c>
      <c r="F24" s="2"/>
      <c r="G24" s="2">
        <v>2</v>
      </c>
      <c r="H24" s="2" t="s">
        <v>92</v>
      </c>
      <c r="I24" s="2">
        <v>5</v>
      </c>
      <c r="J24" s="2" t="s">
        <v>224</v>
      </c>
    </row>
    <row r="25" spans="1:10">
      <c r="A25" s="2" t="s">
        <v>23</v>
      </c>
      <c r="B25" s="2" t="s">
        <v>225</v>
      </c>
      <c r="C25" s="2" t="str">
        <f>INDEX([9]Sheet1!$C$5:$C$28, MATCH(D25,[9]Sheet1!$D$5:$D$28,0))</f>
        <v>Абросимов Артём Андреевич</v>
      </c>
      <c r="D25" s="2" t="s">
        <v>171</v>
      </c>
      <c r="E25" s="2">
        <v>2</v>
      </c>
      <c r="F25" s="2"/>
      <c r="G25" s="2">
        <v>2</v>
      </c>
      <c r="H25" s="2" t="s">
        <v>92</v>
      </c>
      <c r="I25" s="2">
        <v>5</v>
      </c>
      <c r="J25" s="2" t="s">
        <v>223</v>
      </c>
    </row>
    <row r="26" spans="1:10">
      <c r="A26" s="2" t="s">
        <v>23</v>
      </c>
      <c r="B26" s="2" t="s">
        <v>225</v>
      </c>
      <c r="C26" s="2" t="str">
        <f>INDEX([9]Sheet1!$C$5:$C$28, MATCH(D26,[9]Sheet1!$D$5:$D$28,0))</f>
        <v>Бозрикова Анна Александровна</v>
      </c>
      <c r="D26" s="2" t="s">
        <v>174</v>
      </c>
      <c r="E26" s="2">
        <v>2</v>
      </c>
      <c r="F26" s="2"/>
      <c r="G26" s="2">
        <v>2</v>
      </c>
      <c r="H26" s="2" t="s">
        <v>92</v>
      </c>
      <c r="I26" s="2">
        <v>5</v>
      </c>
      <c r="J26" s="2" t="s">
        <v>223</v>
      </c>
    </row>
    <row r="27" spans="1:10">
      <c r="A27" s="2" t="s">
        <v>23</v>
      </c>
      <c r="B27" s="2" t="s">
        <v>225</v>
      </c>
      <c r="C27" s="2" t="str">
        <f>INDEX([9]Sheet1!$C$5:$C$28, MATCH(D27,[9]Sheet1!$D$5:$D$28,0))</f>
        <v>Родионова Валерия Андреевна</v>
      </c>
      <c r="D27" s="2" t="s">
        <v>175</v>
      </c>
      <c r="E27" s="2">
        <v>2</v>
      </c>
      <c r="F27" s="2"/>
      <c r="G27" s="2">
        <v>2</v>
      </c>
      <c r="H27" s="2" t="s">
        <v>92</v>
      </c>
      <c r="I27" s="2">
        <v>5</v>
      </c>
      <c r="J27" s="2" t="s">
        <v>223</v>
      </c>
    </row>
    <row r="28" spans="1:10">
      <c r="A28" s="2" t="s">
        <v>23</v>
      </c>
      <c r="B28" s="2" t="s">
        <v>225</v>
      </c>
      <c r="C28" s="2" t="str">
        <f>INDEX([9]Sheet1!$C$5:$C$28, MATCH(D28,[9]Sheet1!$D$5:$D$28,0))</f>
        <v>Ковылин Прохор Артёмович</v>
      </c>
      <c r="D28" s="2" t="s">
        <v>176</v>
      </c>
      <c r="E28" s="2">
        <v>2</v>
      </c>
      <c r="F28" s="2"/>
      <c r="G28" s="2">
        <v>2</v>
      </c>
      <c r="H28" s="2" t="s">
        <v>92</v>
      </c>
      <c r="I28" s="2">
        <v>5</v>
      </c>
      <c r="J28" s="2" t="s">
        <v>223</v>
      </c>
    </row>
    <row r="29" spans="1:10">
      <c r="A29" s="2" t="s">
        <v>23</v>
      </c>
      <c r="B29" s="2" t="s">
        <v>225</v>
      </c>
      <c r="C29" s="2" t="str">
        <f>INDEX([9]Sheet1!$C$5:$C$28, MATCH(D29,[9]Sheet1!$D$5:$D$28,0))</f>
        <v>Иваниченко Богдан Олегович</v>
      </c>
      <c r="D29" s="2" t="s">
        <v>180</v>
      </c>
      <c r="E29" s="2">
        <v>2</v>
      </c>
      <c r="F29" s="2"/>
      <c r="G29" s="2">
        <v>2</v>
      </c>
      <c r="H29" s="2" t="s">
        <v>92</v>
      </c>
      <c r="I29" s="2">
        <v>5</v>
      </c>
      <c r="J29" s="2" t="s">
        <v>223</v>
      </c>
    </row>
    <row r="30" spans="1:10">
      <c r="A30" s="2" t="s">
        <v>23</v>
      </c>
      <c r="B30" s="2" t="s">
        <v>212</v>
      </c>
      <c r="C30" s="2" t="str">
        <f>INDEX([7]Sheet1!$C$5:$C$30, MATCH(D30,[7]Sheet1!$D$5:$D$30,0))</f>
        <v>Умришова Валерия Викторовна</v>
      </c>
      <c r="D30" s="2" t="s">
        <v>183</v>
      </c>
      <c r="E30" s="2">
        <v>1</v>
      </c>
      <c r="F30" s="2"/>
      <c r="G30" s="2">
        <v>1</v>
      </c>
      <c r="H30" s="2" t="s">
        <v>92</v>
      </c>
      <c r="I30" s="2">
        <v>6</v>
      </c>
      <c r="J30" s="2" t="s">
        <v>223</v>
      </c>
    </row>
    <row r="31" spans="1:10">
      <c r="A31" s="2" t="s">
        <v>23</v>
      </c>
      <c r="B31" s="2" t="s">
        <v>212</v>
      </c>
      <c r="C31" s="2" t="str">
        <f>INDEX([7]Sheet1!$C$5:$C$30, MATCH(D31,[7]Sheet1!$D$5:$D$30,0))</f>
        <v>Саакян Эрик Аренович</v>
      </c>
      <c r="D31" s="2" t="s">
        <v>185</v>
      </c>
      <c r="E31" s="2">
        <v>1</v>
      </c>
      <c r="F31" s="2"/>
      <c r="G31" s="2">
        <v>1</v>
      </c>
      <c r="H31" s="2" t="s">
        <v>92</v>
      </c>
      <c r="I31" s="2">
        <v>6</v>
      </c>
      <c r="J31" s="2" t="s">
        <v>223</v>
      </c>
    </row>
    <row r="32" spans="1:10">
      <c r="A32" s="2" t="s">
        <v>23</v>
      </c>
      <c r="B32" s="2" t="s">
        <v>212</v>
      </c>
      <c r="C32" s="2" t="str">
        <f>INDEX([7]Sheet1!$C$5:$C$30, MATCH(D32,[7]Sheet1!$D$5:$D$30,0))</f>
        <v>Хачатрян Вардан Оганесович</v>
      </c>
      <c r="D32" s="2" t="s">
        <v>189</v>
      </c>
      <c r="E32" s="2">
        <v>1</v>
      </c>
      <c r="F32" s="2"/>
      <c r="G32" s="2">
        <v>1</v>
      </c>
      <c r="H32" s="2" t="s">
        <v>92</v>
      </c>
      <c r="I32" s="2">
        <v>6</v>
      </c>
      <c r="J32" s="2" t="s">
        <v>223</v>
      </c>
    </row>
    <row r="33" spans="1:10">
      <c r="A33" s="2" t="s">
        <v>23</v>
      </c>
      <c r="B33" s="2" t="s">
        <v>212</v>
      </c>
      <c r="C33" s="2" t="str">
        <f>INDEX([7]Sheet1!$C$5:$C$30, MATCH(D33,[7]Sheet1!$D$5:$D$30,0))</f>
        <v>Трубанова Анна Алексеевна</v>
      </c>
      <c r="D33" s="2" t="s">
        <v>190</v>
      </c>
      <c r="E33" s="2">
        <v>1</v>
      </c>
      <c r="F33" s="2"/>
      <c r="G33" s="2">
        <v>1</v>
      </c>
      <c r="H33" s="2" t="s">
        <v>92</v>
      </c>
      <c r="I33" s="2">
        <v>6</v>
      </c>
      <c r="J33" s="2" t="s">
        <v>223</v>
      </c>
    </row>
    <row r="34" spans="1:10">
      <c r="A34" s="2" t="s">
        <v>23</v>
      </c>
      <c r="B34" s="2" t="s">
        <v>212</v>
      </c>
      <c r="C34" s="2" t="str">
        <f>INDEX([7]Sheet1!$C$5:$C$30, MATCH(D34,[7]Sheet1!$D$5:$D$30,0))</f>
        <v>Куликова Елизавета Сергеевна</v>
      </c>
      <c r="D34" s="2" t="s">
        <v>192</v>
      </c>
      <c r="E34" s="2">
        <v>1</v>
      </c>
      <c r="F34" s="2"/>
      <c r="G34" s="2">
        <v>1</v>
      </c>
      <c r="H34" s="2" t="s">
        <v>92</v>
      </c>
      <c r="I34" s="2">
        <v>6</v>
      </c>
      <c r="J34" s="2" t="s">
        <v>223</v>
      </c>
    </row>
    <row r="35" spans="1:10">
      <c r="A35" s="2" t="s">
        <v>23</v>
      </c>
      <c r="B35" s="2" t="s">
        <v>212</v>
      </c>
      <c r="C35" s="2" t="str">
        <f>INDEX([7]Sheet1!$C$5:$C$30, MATCH(D35,[7]Sheet1!$D$5:$D$30,0))</f>
        <v>Подгайнов Максим Александрович</v>
      </c>
      <c r="D35" s="2" t="s">
        <v>193</v>
      </c>
      <c r="E35" s="2">
        <v>1</v>
      </c>
      <c r="F35" s="2"/>
      <c r="G35" s="2">
        <v>1</v>
      </c>
      <c r="H35" s="2" t="s">
        <v>92</v>
      </c>
      <c r="I35" s="2">
        <v>6</v>
      </c>
      <c r="J35" s="2" t="s">
        <v>223</v>
      </c>
    </row>
    <row r="36" spans="1:10">
      <c r="A36" s="2" t="s">
        <v>23</v>
      </c>
      <c r="B36" s="2" t="s">
        <v>212</v>
      </c>
      <c r="C36" s="2" t="str">
        <f>INDEX([7]Sheet1!$C$5:$C$30, MATCH(D36,[7]Sheet1!$D$5:$D$30,0))</f>
        <v>Мусинян Гор Самвелович</v>
      </c>
      <c r="D36" s="2" t="s">
        <v>195</v>
      </c>
      <c r="E36" s="2">
        <v>1</v>
      </c>
      <c r="F36" s="2"/>
      <c r="G36" s="2">
        <v>1</v>
      </c>
      <c r="H36" s="2" t="s">
        <v>92</v>
      </c>
      <c r="I36" s="2">
        <v>6</v>
      </c>
      <c r="J36" s="2" t="s">
        <v>223</v>
      </c>
    </row>
    <row r="37" spans="1:10">
      <c r="A37" s="2" t="s">
        <v>23</v>
      </c>
      <c r="B37" s="2" t="s">
        <v>222</v>
      </c>
      <c r="C37" s="2" t="str">
        <f>INDEX([8]Sheet1!$C$5:$C$31, MATCH(D37,[8]Sheet1!$D$5:$D$31,0))</f>
        <v>Сокол Божена Николаевна</v>
      </c>
      <c r="D37" s="2" t="s">
        <v>181</v>
      </c>
      <c r="E37" s="2">
        <v>1</v>
      </c>
      <c r="F37" s="2"/>
      <c r="G37" s="2">
        <v>1</v>
      </c>
      <c r="H37" s="2" t="s">
        <v>92</v>
      </c>
      <c r="I37" s="2">
        <v>6</v>
      </c>
      <c r="J37" s="2" t="s">
        <v>224</v>
      </c>
    </row>
    <row r="38" spans="1:10">
      <c r="A38" s="2" t="s">
        <v>23</v>
      </c>
      <c r="B38" s="2" t="s">
        <v>222</v>
      </c>
      <c r="C38" s="2" t="str">
        <f>INDEX([8]Sheet1!$C$5:$C$31, MATCH(D38,[8]Sheet1!$D$5:$D$31,0))</f>
        <v>Нефедова Яна Александровна</v>
      </c>
      <c r="D38" s="2" t="s">
        <v>186</v>
      </c>
      <c r="E38" s="2">
        <v>1</v>
      </c>
      <c r="F38" s="2"/>
      <c r="G38" s="2">
        <v>1</v>
      </c>
      <c r="H38" s="2" t="s">
        <v>92</v>
      </c>
      <c r="I38" s="2">
        <v>6</v>
      </c>
      <c r="J38" s="2" t="s">
        <v>224</v>
      </c>
    </row>
    <row r="39" spans="1:10">
      <c r="A39" s="2" t="s">
        <v>23</v>
      </c>
      <c r="B39" s="2" t="s">
        <v>222</v>
      </c>
      <c r="C39" s="2" t="str">
        <f>INDEX([8]Sheet1!$C$5:$C$31, MATCH(D39,[8]Sheet1!$D$5:$D$31,0))</f>
        <v>Турлыков Данила Дмитриевич</v>
      </c>
      <c r="D39" s="2" t="s">
        <v>188</v>
      </c>
      <c r="E39" s="2">
        <v>1</v>
      </c>
      <c r="F39" s="2"/>
      <c r="G39" s="2">
        <v>1</v>
      </c>
      <c r="H39" s="2" t="s">
        <v>92</v>
      </c>
      <c r="I39" s="2">
        <v>6</v>
      </c>
      <c r="J39" s="2" t="s">
        <v>224</v>
      </c>
    </row>
    <row r="40" spans="1:10">
      <c r="A40" s="2" t="s">
        <v>23</v>
      </c>
      <c r="B40" s="2" t="s">
        <v>222</v>
      </c>
      <c r="C40" s="2" t="str">
        <f>INDEX([8]Sheet1!$C$5:$C$31, MATCH(D40,[8]Sheet1!$D$5:$D$31,0))</f>
        <v>Бардин Феликс Феликсович</v>
      </c>
      <c r="D40" s="2" t="s">
        <v>194</v>
      </c>
      <c r="E40" s="2">
        <v>1</v>
      </c>
      <c r="F40" s="2"/>
      <c r="G40" s="2">
        <v>1</v>
      </c>
      <c r="H40" s="2" t="s">
        <v>92</v>
      </c>
      <c r="I40" s="2">
        <v>6</v>
      </c>
      <c r="J40" s="2" t="s">
        <v>224</v>
      </c>
    </row>
    <row r="41" spans="1:10">
      <c r="A41" s="2" t="s">
        <v>23</v>
      </c>
      <c r="B41" s="2" t="s">
        <v>225</v>
      </c>
      <c r="C41" s="2" t="str">
        <f>INDEX([9]Sheet1!$C$5:$C$28, MATCH(D41,[9]Sheet1!$D$5:$D$28,0))</f>
        <v>Сазонова Валерия Михайловна</v>
      </c>
      <c r="D41" s="2" t="s">
        <v>182</v>
      </c>
      <c r="E41" s="2">
        <v>1</v>
      </c>
      <c r="F41" s="2"/>
      <c r="G41" s="2">
        <v>1</v>
      </c>
      <c r="H41" s="2" t="s">
        <v>92</v>
      </c>
      <c r="I41" s="2">
        <v>6</v>
      </c>
      <c r="J41" s="2" t="s">
        <v>223</v>
      </c>
    </row>
    <row r="42" spans="1:10">
      <c r="A42" s="2" t="s">
        <v>23</v>
      </c>
      <c r="B42" s="2" t="s">
        <v>225</v>
      </c>
      <c r="C42" s="2" t="str">
        <f>INDEX([9]Sheet1!$C$5:$C$28, MATCH(D42,[9]Sheet1!$D$5:$D$28,0))</f>
        <v>Горбачева Анна Сергеевна</v>
      </c>
      <c r="D42" s="2" t="s">
        <v>184</v>
      </c>
      <c r="E42" s="2">
        <v>1</v>
      </c>
      <c r="F42" s="2"/>
      <c r="G42" s="2">
        <v>1</v>
      </c>
      <c r="H42" s="2" t="s">
        <v>92</v>
      </c>
      <c r="I42" s="2">
        <v>6</v>
      </c>
      <c r="J42" s="2" t="s">
        <v>223</v>
      </c>
    </row>
    <row r="43" spans="1:10">
      <c r="A43" s="2" t="s">
        <v>23</v>
      </c>
      <c r="B43" s="2" t="s">
        <v>225</v>
      </c>
      <c r="C43" s="2" t="str">
        <f>INDEX([9]Sheet1!$C$5:$C$28, MATCH(D43,[9]Sheet1!$D$5:$D$28,0))</f>
        <v>Ельчугина Ксения Андреевна</v>
      </c>
      <c r="D43" s="2" t="s">
        <v>187</v>
      </c>
      <c r="E43" s="2">
        <v>1</v>
      </c>
      <c r="F43" s="2"/>
      <c r="G43" s="2">
        <v>1</v>
      </c>
      <c r="H43" s="2" t="s">
        <v>92</v>
      </c>
      <c r="I43" s="2">
        <v>6</v>
      </c>
      <c r="J43" s="2" t="s">
        <v>223</v>
      </c>
    </row>
    <row r="44" spans="1:10">
      <c r="A44" s="2" t="s">
        <v>23</v>
      </c>
      <c r="B44" s="2" t="s">
        <v>225</v>
      </c>
      <c r="C44" s="2" t="str">
        <f>INDEX([9]Sheet1!$C$5:$C$28, MATCH(D44,[9]Sheet1!$D$5:$D$28,0))</f>
        <v>Фокина Анжелика Валерьевна</v>
      </c>
      <c r="D44" s="2" t="s">
        <v>191</v>
      </c>
      <c r="E44" s="2">
        <v>1</v>
      </c>
      <c r="F44" s="2"/>
      <c r="G44" s="2">
        <v>1</v>
      </c>
      <c r="H44" s="2" t="s">
        <v>92</v>
      </c>
      <c r="I44" s="2">
        <v>6</v>
      </c>
      <c r="J44" s="2" t="s">
        <v>223</v>
      </c>
    </row>
    <row r="45" spans="1:10">
      <c r="A45" s="2" t="s">
        <v>23</v>
      </c>
      <c r="B45" s="2" t="s">
        <v>225</v>
      </c>
      <c r="C45" s="2" t="str">
        <f>INDEX([9]Sheet1!$C$5:$C$28, MATCH(D45,[9]Sheet1!$D$5:$D$28,0))</f>
        <v>Мокиенко Маргарита Викторовна</v>
      </c>
      <c r="D45" s="2" t="s">
        <v>196</v>
      </c>
      <c r="E45" s="2">
        <v>1</v>
      </c>
      <c r="F45" s="2"/>
      <c r="G45" s="2">
        <v>1</v>
      </c>
      <c r="H45" s="2" t="s">
        <v>92</v>
      </c>
      <c r="I45" s="2">
        <v>6</v>
      </c>
      <c r="J45" s="2" t="s">
        <v>223</v>
      </c>
    </row>
    <row r="46" spans="1:10">
      <c r="A46" s="2" t="s">
        <v>23</v>
      </c>
      <c r="B46" s="2" t="s">
        <v>212</v>
      </c>
      <c r="C46" s="2" t="str">
        <f>INDEX([7]Sheet1!$C$5:$C$30, MATCH(D46,[7]Sheet1!$D$5:$D$30,0))</f>
        <v>Дрич Владислав Иванович</v>
      </c>
      <c r="D46" s="2" t="s">
        <v>197</v>
      </c>
      <c r="E46" s="2">
        <v>0</v>
      </c>
      <c r="F46" s="2"/>
      <c r="G46" s="2">
        <v>0</v>
      </c>
      <c r="H46" s="2" t="s">
        <v>92</v>
      </c>
      <c r="I46" s="2">
        <v>7</v>
      </c>
      <c r="J46" s="2" t="s">
        <v>223</v>
      </c>
    </row>
    <row r="47" spans="1:10">
      <c r="A47" s="2" t="s">
        <v>23</v>
      </c>
      <c r="B47" s="2" t="s">
        <v>212</v>
      </c>
      <c r="C47" s="2" t="str">
        <f>INDEX([7]Sheet1!$C$5:$C$30, MATCH(D47,[7]Sheet1!$D$5:$D$30,0))</f>
        <v>Горбоконенко Ромил Эльдарович</v>
      </c>
      <c r="D47" s="2" t="s">
        <v>198</v>
      </c>
      <c r="E47" s="2">
        <v>0</v>
      </c>
      <c r="F47" s="2"/>
      <c r="G47" s="2">
        <v>0</v>
      </c>
      <c r="H47" s="2" t="s">
        <v>92</v>
      </c>
      <c r="I47" s="2">
        <v>7</v>
      </c>
      <c r="J47" s="2" t="s">
        <v>223</v>
      </c>
    </row>
    <row r="48" spans="1:10">
      <c r="A48" s="2" t="s">
        <v>23</v>
      </c>
      <c r="B48" s="2" t="s">
        <v>212</v>
      </c>
      <c r="C48" s="2" t="str">
        <f>INDEX([7]Sheet1!$C$5:$C$30, MATCH(D48,[7]Sheet1!$D$5:$D$30,0))</f>
        <v>Волощук Алёна Григорьевна</v>
      </c>
      <c r="D48" s="2" t="s">
        <v>199</v>
      </c>
      <c r="E48" s="2">
        <v>0</v>
      </c>
      <c r="F48" s="2"/>
      <c r="G48" s="2">
        <v>0</v>
      </c>
      <c r="H48" s="2" t="s">
        <v>92</v>
      </c>
      <c r="I48" s="2">
        <v>7</v>
      </c>
      <c r="J48" s="2" t="s">
        <v>223</v>
      </c>
    </row>
    <row r="49" spans="1:10">
      <c r="A49" s="2" t="s">
        <v>23</v>
      </c>
      <c r="B49" s="2" t="s">
        <v>212</v>
      </c>
      <c r="C49" s="2" t="str">
        <f>INDEX([7]Sheet1!$C$5:$C$30, MATCH(D49,[7]Sheet1!$D$5:$D$30,0))</f>
        <v>Иванов Илья Валерьевич</v>
      </c>
      <c r="D49" s="2" t="s">
        <v>202</v>
      </c>
      <c r="E49" s="2">
        <v>0</v>
      </c>
      <c r="F49" s="2"/>
      <c r="G49" s="2">
        <v>0</v>
      </c>
      <c r="H49" s="2" t="s">
        <v>92</v>
      </c>
      <c r="I49" s="2">
        <v>7</v>
      </c>
      <c r="J49" s="2" t="s">
        <v>223</v>
      </c>
    </row>
    <row r="50" spans="1:10">
      <c r="A50" s="2" t="s">
        <v>23</v>
      </c>
      <c r="B50" s="2" t="s">
        <v>212</v>
      </c>
      <c r="C50" s="2" t="str">
        <f>INDEX([7]Sheet1!$C$5:$C$30, MATCH(D50,[7]Sheet1!$D$5:$D$30,0))</f>
        <v>Козынченко Дарья Максимовна</v>
      </c>
      <c r="D50" s="2" t="s">
        <v>205</v>
      </c>
      <c r="E50" s="2">
        <v>0</v>
      </c>
      <c r="F50" s="2"/>
      <c r="G50" s="2">
        <v>0</v>
      </c>
      <c r="H50" s="2" t="s">
        <v>92</v>
      </c>
      <c r="I50" s="2">
        <v>7</v>
      </c>
      <c r="J50" s="2" t="s">
        <v>223</v>
      </c>
    </row>
    <row r="51" spans="1:10">
      <c r="A51" s="2" t="s">
        <v>23</v>
      </c>
      <c r="B51" s="2" t="s">
        <v>212</v>
      </c>
      <c r="C51" s="2" t="str">
        <f>INDEX([7]Sheet1!$C$5:$C$30, MATCH(D51,[7]Sheet1!$D$5:$D$30,0))</f>
        <v>Денисов Егор Иванович</v>
      </c>
      <c r="D51" s="2" t="s">
        <v>206</v>
      </c>
      <c r="E51" s="2">
        <v>0</v>
      </c>
      <c r="F51" s="2"/>
      <c r="G51" s="2">
        <v>0</v>
      </c>
      <c r="H51" s="2" t="s">
        <v>92</v>
      </c>
      <c r="I51" s="2">
        <v>7</v>
      </c>
      <c r="J51" s="2" t="s">
        <v>223</v>
      </c>
    </row>
    <row r="52" spans="1:10">
      <c r="A52" s="2" t="s">
        <v>23</v>
      </c>
      <c r="B52" s="2" t="s">
        <v>212</v>
      </c>
      <c r="C52" s="2" t="str">
        <f>INDEX([7]Sheet1!$C$5:$C$30, MATCH(D52,[7]Sheet1!$D$5:$D$30,0))</f>
        <v>Головцова Елизавета Владимировна</v>
      </c>
      <c r="D52" s="2" t="s">
        <v>207</v>
      </c>
      <c r="E52" s="2">
        <v>0</v>
      </c>
      <c r="F52" s="2"/>
      <c r="G52" s="2">
        <v>0</v>
      </c>
      <c r="H52" s="2" t="s">
        <v>92</v>
      </c>
      <c r="I52" s="2">
        <v>7</v>
      </c>
      <c r="J52" s="2" t="s">
        <v>223</v>
      </c>
    </row>
    <row r="53" spans="1:10">
      <c r="A53" s="2" t="s">
        <v>23</v>
      </c>
      <c r="B53" s="2" t="s">
        <v>212</v>
      </c>
      <c r="C53" s="2" t="str">
        <f>INDEX([7]Sheet1!$C$5:$C$30, MATCH(D53,[7]Sheet1!$D$5:$D$30,0))</f>
        <v>Шабутин Всеволод Алексеевич</v>
      </c>
      <c r="D53" s="2" t="s">
        <v>211</v>
      </c>
      <c r="E53" s="2">
        <v>0</v>
      </c>
      <c r="F53" s="2"/>
      <c r="G53" s="2">
        <v>0</v>
      </c>
      <c r="H53" s="2" t="s">
        <v>92</v>
      </c>
      <c r="I53" s="2">
        <v>7</v>
      </c>
      <c r="J53" s="2" t="s">
        <v>223</v>
      </c>
    </row>
    <row r="54" spans="1:10">
      <c r="A54" s="2" t="s">
        <v>23</v>
      </c>
      <c r="B54" s="2" t="s">
        <v>222</v>
      </c>
      <c r="C54" s="2" t="str">
        <f>INDEX([8]Sheet1!$C$5:$C$31, MATCH(D54,[8]Sheet1!$D$5:$D$31,0))</f>
        <v>Ахмерова Василиса Валерьевна</v>
      </c>
      <c r="D54" s="2" t="s">
        <v>204</v>
      </c>
      <c r="E54" s="2">
        <v>0</v>
      </c>
      <c r="F54" s="2"/>
      <c r="G54" s="2">
        <v>0</v>
      </c>
      <c r="H54" s="2" t="s">
        <v>92</v>
      </c>
      <c r="I54" s="2">
        <v>7</v>
      </c>
      <c r="J54" s="2" t="s">
        <v>224</v>
      </c>
    </row>
    <row r="55" spans="1:10">
      <c r="A55" s="2" t="s">
        <v>23</v>
      </c>
      <c r="B55" s="2" t="s">
        <v>222</v>
      </c>
      <c r="C55" s="2" t="str">
        <f>INDEX([8]Sheet1!$C$5:$C$31, MATCH(D55,[8]Sheet1!$D$5:$D$31,0))</f>
        <v>Галкина Ульяна Вячеславовна</v>
      </c>
      <c r="D55" s="2" t="s">
        <v>208</v>
      </c>
      <c r="E55" s="2">
        <v>0</v>
      </c>
      <c r="F55" s="2"/>
      <c r="G55" s="2">
        <v>0</v>
      </c>
      <c r="H55" s="2" t="s">
        <v>92</v>
      </c>
      <c r="I55" s="2">
        <v>7</v>
      </c>
      <c r="J55" s="2" t="s">
        <v>224</v>
      </c>
    </row>
    <row r="56" spans="1:10">
      <c r="A56" s="2" t="s">
        <v>23</v>
      </c>
      <c r="B56" s="2" t="s">
        <v>222</v>
      </c>
      <c r="C56" s="2" t="str">
        <f>INDEX([8]Sheet1!$C$5:$C$31, MATCH(D56,[8]Sheet1!$D$5:$D$31,0))</f>
        <v>Ишков Данил Егорович</v>
      </c>
      <c r="D56" s="2" t="s">
        <v>210</v>
      </c>
      <c r="E56" s="2">
        <v>0</v>
      </c>
      <c r="F56" s="2"/>
      <c r="G56" s="2">
        <v>0</v>
      </c>
      <c r="H56" s="2" t="s">
        <v>92</v>
      </c>
      <c r="I56" s="2">
        <v>7</v>
      </c>
      <c r="J56" s="2" t="s">
        <v>224</v>
      </c>
    </row>
    <row r="57" spans="1:10">
      <c r="A57" s="2" t="s">
        <v>23</v>
      </c>
      <c r="B57" s="2" t="s">
        <v>222</v>
      </c>
      <c r="C57" s="2" t="str">
        <f>INDEX([8]Sheet1!$C$5:$C$31, MATCH(D57,[8]Sheet1!$D$5:$D$31,0))</f>
        <v>Неудахина Эвелина Николаевна</v>
      </c>
      <c r="D57" s="2" t="s">
        <v>214</v>
      </c>
      <c r="E57" s="2">
        <v>0</v>
      </c>
      <c r="F57" s="2"/>
      <c r="G57" s="2">
        <v>0</v>
      </c>
      <c r="H57" s="2" t="s">
        <v>92</v>
      </c>
      <c r="I57" s="2">
        <v>7</v>
      </c>
      <c r="J57" s="2" t="s">
        <v>224</v>
      </c>
    </row>
    <row r="58" spans="1:10">
      <c r="A58" s="2" t="s">
        <v>23</v>
      </c>
      <c r="B58" s="2" t="s">
        <v>222</v>
      </c>
      <c r="C58" s="2" t="str">
        <f>INDEX([8]Sheet1!$C$5:$C$31, MATCH(D58,[8]Sheet1!$D$5:$D$31,0))</f>
        <v>Аврахова Юлия Андреевна</v>
      </c>
      <c r="D58" s="2" t="s">
        <v>215</v>
      </c>
      <c r="E58" s="2">
        <v>0</v>
      </c>
      <c r="F58" s="2"/>
      <c r="G58" s="2">
        <v>0</v>
      </c>
      <c r="H58" s="2" t="s">
        <v>92</v>
      </c>
      <c r="I58" s="2">
        <v>7</v>
      </c>
      <c r="J58" s="2" t="s">
        <v>224</v>
      </c>
    </row>
    <row r="59" spans="1:10">
      <c r="A59" s="2" t="s">
        <v>23</v>
      </c>
      <c r="B59" s="2" t="s">
        <v>222</v>
      </c>
      <c r="C59" s="2" t="str">
        <f>INDEX([8]Sheet1!$C$5:$C$31, MATCH(D59,[8]Sheet1!$D$5:$D$31,0))</f>
        <v>Щербинин Максим Алексеевич</v>
      </c>
      <c r="D59" s="2" t="s">
        <v>216</v>
      </c>
      <c r="E59" s="2">
        <v>0</v>
      </c>
      <c r="F59" s="2"/>
      <c r="G59" s="2">
        <v>0</v>
      </c>
      <c r="H59" s="2" t="s">
        <v>92</v>
      </c>
      <c r="I59" s="2">
        <v>7</v>
      </c>
      <c r="J59" s="2" t="s">
        <v>224</v>
      </c>
    </row>
    <row r="60" spans="1:10">
      <c r="A60" s="2" t="s">
        <v>23</v>
      </c>
      <c r="B60" s="2" t="s">
        <v>222</v>
      </c>
      <c r="C60" s="2" t="str">
        <f>INDEX([8]Sheet1!$C$5:$C$31, MATCH(D60,[8]Sheet1!$D$5:$D$31,0))</f>
        <v>Кутлинская Александра Сергеевна</v>
      </c>
      <c r="D60" s="2" t="s">
        <v>217</v>
      </c>
      <c r="E60" s="2">
        <v>0</v>
      </c>
      <c r="F60" s="2"/>
      <c r="G60" s="2">
        <v>0</v>
      </c>
      <c r="H60" s="2" t="s">
        <v>92</v>
      </c>
      <c r="I60" s="2">
        <v>7</v>
      </c>
      <c r="J60" s="2" t="s">
        <v>224</v>
      </c>
    </row>
    <row r="61" spans="1:10">
      <c r="A61" s="2" t="s">
        <v>23</v>
      </c>
      <c r="B61" s="2" t="s">
        <v>222</v>
      </c>
      <c r="C61" s="2" t="str">
        <f>INDEX([8]Sheet1!$C$5:$C$31, MATCH(D61,[8]Sheet1!$D$5:$D$31,0))</f>
        <v>Беднов Даниил Алексеевич</v>
      </c>
      <c r="D61" s="2" t="s">
        <v>218</v>
      </c>
      <c r="E61" s="2">
        <v>0</v>
      </c>
      <c r="F61" s="2"/>
      <c r="G61" s="2">
        <v>0</v>
      </c>
      <c r="H61" s="2" t="s">
        <v>92</v>
      </c>
      <c r="I61" s="2">
        <v>7</v>
      </c>
      <c r="J61" s="2" t="s">
        <v>224</v>
      </c>
    </row>
    <row r="62" spans="1:10">
      <c r="A62" s="2" t="s">
        <v>23</v>
      </c>
      <c r="B62" s="2" t="s">
        <v>222</v>
      </c>
      <c r="C62" s="2" t="str">
        <f>INDEX([8]Sheet1!$C$5:$C$31, MATCH(D62,[8]Sheet1!$D$5:$D$31,0))</f>
        <v>Ризе Александр Андреевич</v>
      </c>
      <c r="D62" s="2" t="s">
        <v>219</v>
      </c>
      <c r="E62" s="2">
        <v>0</v>
      </c>
      <c r="F62" s="2"/>
      <c r="G62" s="2">
        <v>0</v>
      </c>
      <c r="H62" s="2" t="s">
        <v>92</v>
      </c>
      <c r="I62" s="2">
        <v>7</v>
      </c>
      <c r="J62" s="2" t="s">
        <v>224</v>
      </c>
    </row>
    <row r="63" spans="1:10">
      <c r="A63" s="2" t="s">
        <v>23</v>
      </c>
      <c r="B63" s="2" t="s">
        <v>222</v>
      </c>
      <c r="C63" s="2" t="str">
        <f>INDEX([8]Sheet1!$C$5:$C$31, MATCH(D63,[8]Sheet1!$D$5:$D$31,0))</f>
        <v>Аврахов Николай Андреевич</v>
      </c>
      <c r="D63" s="2" t="s">
        <v>220</v>
      </c>
      <c r="E63" s="2">
        <v>0</v>
      </c>
      <c r="F63" s="2"/>
      <c r="G63" s="2">
        <v>0</v>
      </c>
      <c r="H63" s="2" t="s">
        <v>92</v>
      </c>
      <c r="I63" s="2">
        <v>7</v>
      </c>
      <c r="J63" s="2" t="s">
        <v>224</v>
      </c>
    </row>
    <row r="64" spans="1:10">
      <c r="A64" s="2" t="s">
        <v>23</v>
      </c>
      <c r="B64" s="2" t="s">
        <v>222</v>
      </c>
      <c r="C64" s="2" t="str">
        <f>INDEX([8]Sheet1!$C$5:$C$31, MATCH(D64,[8]Sheet1!$D$5:$D$31,0))</f>
        <v>Шилкова Варвара Валерьевна</v>
      </c>
      <c r="D64" s="2" t="s">
        <v>221</v>
      </c>
      <c r="E64" s="2">
        <v>0</v>
      </c>
      <c r="F64" s="2"/>
      <c r="G64" s="2">
        <v>0</v>
      </c>
      <c r="H64" s="2" t="s">
        <v>92</v>
      </c>
      <c r="I64" s="2">
        <v>7</v>
      </c>
      <c r="J64" s="2" t="s">
        <v>224</v>
      </c>
    </row>
    <row r="65" spans="1:10">
      <c r="A65" s="2" t="s">
        <v>23</v>
      </c>
      <c r="B65" s="2" t="s">
        <v>225</v>
      </c>
      <c r="C65" s="2" t="str">
        <f>INDEX([9]Sheet1!$C$5:$C$28, MATCH(D65,[9]Sheet1!$D$5:$D$28,0))</f>
        <v>Алоян Диана Гагиковна</v>
      </c>
      <c r="D65" s="2" t="s">
        <v>200</v>
      </c>
      <c r="E65" s="2">
        <v>0</v>
      </c>
      <c r="F65" s="2"/>
      <c r="G65" s="2">
        <v>0</v>
      </c>
      <c r="H65" s="2" t="s">
        <v>92</v>
      </c>
      <c r="I65" s="2">
        <v>7</v>
      </c>
      <c r="J65" s="2" t="s">
        <v>223</v>
      </c>
    </row>
    <row r="66" spans="1:10">
      <c r="A66" s="2" t="s">
        <v>23</v>
      </c>
      <c r="B66" s="2" t="s">
        <v>225</v>
      </c>
      <c r="C66" s="2" t="str">
        <f>INDEX([9]Sheet1!$C$5:$C$28, MATCH(D66,[9]Sheet1!$D$5:$D$28,0))</f>
        <v>Митрофанова Кира Сергеевна</v>
      </c>
      <c r="D66" s="2" t="s">
        <v>201</v>
      </c>
      <c r="E66" s="2">
        <v>0</v>
      </c>
      <c r="F66" s="2"/>
      <c r="G66" s="2">
        <v>0</v>
      </c>
      <c r="H66" s="2" t="s">
        <v>92</v>
      </c>
      <c r="I66" s="2">
        <v>7</v>
      </c>
      <c r="J66" s="2" t="s">
        <v>223</v>
      </c>
    </row>
    <row r="67" spans="1:10">
      <c r="A67" s="2" t="s">
        <v>23</v>
      </c>
      <c r="B67" s="2" t="s">
        <v>225</v>
      </c>
      <c r="C67" s="2" t="str">
        <f>INDEX([9]Sheet1!$C$5:$C$28, MATCH(D67,[9]Sheet1!$D$5:$D$28,0))</f>
        <v>Синицын Матвей Сергеевич</v>
      </c>
      <c r="D67" s="2" t="s">
        <v>203</v>
      </c>
      <c r="E67" s="2">
        <v>0</v>
      </c>
      <c r="F67" s="2"/>
      <c r="G67" s="2">
        <v>0</v>
      </c>
      <c r="H67" s="2" t="s">
        <v>92</v>
      </c>
      <c r="I67" s="2">
        <v>7</v>
      </c>
      <c r="J67" s="2" t="s">
        <v>223</v>
      </c>
    </row>
    <row r="68" spans="1:10">
      <c r="A68" s="2" t="s">
        <v>23</v>
      </c>
      <c r="B68" s="2" t="s">
        <v>225</v>
      </c>
      <c r="C68" s="2" t="str">
        <f>INDEX([9]Sheet1!$C$5:$C$28, MATCH(D68,[9]Sheet1!$D$5:$D$28,0))</f>
        <v>Зелов Семён Александрович</v>
      </c>
      <c r="D68" s="2" t="s">
        <v>209</v>
      </c>
      <c r="E68" s="2">
        <v>0</v>
      </c>
      <c r="F68" s="2"/>
      <c r="G68" s="2">
        <v>0</v>
      </c>
      <c r="H68" s="2" t="s">
        <v>92</v>
      </c>
      <c r="I68" s="2">
        <v>7</v>
      </c>
      <c r="J68" s="2" t="s">
        <v>223</v>
      </c>
    </row>
    <row r="69" spans="1:10">
      <c r="A69" s="2" t="s">
        <v>23</v>
      </c>
      <c r="B69" s="2" t="s">
        <v>225</v>
      </c>
      <c r="C69" s="2" t="str">
        <f>INDEX([9]Sheet1!$C$5:$C$28, MATCH(D69,[9]Sheet1!$D$5:$D$28,0))</f>
        <v>Левкина Любовь Алексеевна</v>
      </c>
      <c r="D69" s="2" t="s">
        <v>213</v>
      </c>
      <c r="E69" s="2">
        <v>0</v>
      </c>
      <c r="F69" s="2"/>
      <c r="G69" s="2">
        <v>0</v>
      </c>
      <c r="H69" s="2" t="s">
        <v>92</v>
      </c>
      <c r="I69" s="2">
        <v>7</v>
      </c>
      <c r="J69" s="2" t="s">
        <v>223</v>
      </c>
    </row>
  </sheetData>
  <sortState ref="A9:J69">
    <sortCondition descending="1" ref="G9"/>
  </sortState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4"/>
  <sheetViews>
    <sheetView workbookViewId="0">
      <selection activeCell="J9" sqref="J9"/>
    </sheetView>
  </sheetViews>
  <sheetFormatPr defaultColWidth="8.6640625" defaultRowHeight="14.4"/>
  <cols>
    <col min="1" max="1" width="7.5546875" customWidth="1"/>
    <col min="3" max="3" width="30.44140625" customWidth="1"/>
    <col min="4" max="4" width="29.5546875" customWidth="1"/>
    <col min="7" max="7" width="11" customWidth="1"/>
    <col min="8" max="8" width="11.33203125" customWidth="1"/>
    <col min="10" max="10" width="26.33203125" customWidth="1"/>
  </cols>
  <sheetData>
    <row r="1" spans="1:10">
      <c r="A1" t="s">
        <v>21</v>
      </c>
    </row>
    <row r="2" spans="1:10">
      <c r="A2" t="s">
        <v>0</v>
      </c>
    </row>
    <row r="3" spans="1:10">
      <c r="A3" t="s">
        <v>16</v>
      </c>
    </row>
    <row r="4" spans="1:10">
      <c r="A4" t="s">
        <v>2</v>
      </c>
    </row>
    <row r="5" spans="1:10">
      <c r="A5" t="s">
        <v>3</v>
      </c>
    </row>
    <row r="6" spans="1:10">
      <c r="A6" t="s">
        <v>22</v>
      </c>
    </row>
    <row r="8" spans="1:10" ht="86.25" customHeight="1">
      <c r="A8" s="1" t="s">
        <v>4</v>
      </c>
      <c r="B8" s="1" t="s">
        <v>5</v>
      </c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" t="s">
        <v>11</v>
      </c>
      <c r="I8" s="1" t="s">
        <v>12</v>
      </c>
      <c r="J8" s="1" t="s">
        <v>13</v>
      </c>
    </row>
    <row r="9" spans="1:10">
      <c r="A9" s="2" t="s">
        <v>23</v>
      </c>
      <c r="B9" s="2" t="s">
        <v>264</v>
      </c>
      <c r="C9" s="2" t="str">
        <f>INDEX([12]Sheet1!$C$5:$C$29, MATCH(D9,[12]Sheet1!$D$5:$D$29,0))</f>
        <v>Худяков Анатолий Сергеевич</v>
      </c>
      <c r="D9" s="2" t="s">
        <v>262</v>
      </c>
      <c r="E9" s="2">
        <v>3</v>
      </c>
      <c r="F9" s="2"/>
      <c r="G9" s="2">
        <v>3</v>
      </c>
      <c r="H9" s="2" t="s">
        <v>92</v>
      </c>
      <c r="I9" s="2">
        <v>1</v>
      </c>
      <c r="J9" s="2" t="s">
        <v>265</v>
      </c>
    </row>
    <row r="10" spans="1:10">
      <c r="A10" s="2" t="s">
        <v>23</v>
      </c>
      <c r="B10" s="2" t="s">
        <v>260</v>
      </c>
      <c r="C10" s="2" t="str">
        <f>INDEX([10]Sheet1!$C$5:$C$29, MATCH(D10,[10]Sheet1!$D$5:$D$29,0))</f>
        <v>Лызина Ксения Александровна</v>
      </c>
      <c r="D10" s="2" t="s">
        <v>226</v>
      </c>
      <c r="E10" s="2">
        <v>2</v>
      </c>
      <c r="F10" s="2"/>
      <c r="G10" s="2">
        <v>2</v>
      </c>
      <c r="H10" s="2" t="s">
        <v>92</v>
      </c>
      <c r="I10" s="2">
        <v>2</v>
      </c>
      <c r="J10" s="4" t="s">
        <v>156</v>
      </c>
    </row>
    <row r="11" spans="1:10">
      <c r="A11" s="2" t="s">
        <v>23</v>
      </c>
      <c r="B11" s="2" t="s">
        <v>261</v>
      </c>
      <c r="C11" s="2" t="str">
        <f>INDEX([11]Sheet1!$C$5:$C$30, MATCH(D11,[11]Sheet1!$D$5:$D$30,0))</f>
        <v>Михайлова Лианна Сергеевна</v>
      </c>
      <c r="D11" s="2" t="s">
        <v>227</v>
      </c>
      <c r="E11" s="2">
        <v>2</v>
      </c>
      <c r="F11" s="2"/>
      <c r="G11" s="2">
        <v>2</v>
      </c>
      <c r="H11" s="2" t="s">
        <v>92</v>
      </c>
      <c r="I11" s="2">
        <v>2</v>
      </c>
      <c r="J11" s="2" t="s">
        <v>223</v>
      </c>
    </row>
    <row r="12" spans="1:10">
      <c r="A12" s="2" t="s">
        <v>23</v>
      </c>
      <c r="B12" s="2" t="s">
        <v>261</v>
      </c>
      <c r="C12" s="2" t="str">
        <f>INDEX([11]Sheet1!$C$5:$C$30, MATCH(D12,[11]Sheet1!$D$5:$D$30,0))</f>
        <v>Головцова Валентина Михайловна</v>
      </c>
      <c r="D12" s="2" t="s">
        <v>228</v>
      </c>
      <c r="E12" s="2">
        <v>2</v>
      </c>
      <c r="F12" s="2"/>
      <c r="G12" s="2">
        <v>2</v>
      </c>
      <c r="H12" s="2" t="s">
        <v>92</v>
      </c>
      <c r="I12" s="2">
        <v>2</v>
      </c>
      <c r="J12" s="2" t="s">
        <v>223</v>
      </c>
    </row>
    <row r="13" spans="1:10">
      <c r="A13" s="2" t="s">
        <v>23</v>
      </c>
      <c r="B13" s="2" t="s">
        <v>264</v>
      </c>
      <c r="C13" s="2" t="str">
        <f>INDEX([12]Sheet1!$C$5:$C$29, MATCH(D13,[12]Sheet1!$D$5:$D$29,0))</f>
        <v>Омельченко Сергей Александрович</v>
      </c>
      <c r="D13" s="2" t="s">
        <v>229</v>
      </c>
      <c r="E13" s="2">
        <v>2</v>
      </c>
      <c r="F13" s="2"/>
      <c r="G13" s="2">
        <v>2</v>
      </c>
      <c r="H13" s="2" t="s">
        <v>92</v>
      </c>
      <c r="I13" s="2">
        <v>2</v>
      </c>
      <c r="J13" s="2" t="s">
        <v>265</v>
      </c>
    </row>
    <row r="14" spans="1:10">
      <c r="A14" s="2" t="s">
        <v>23</v>
      </c>
      <c r="B14" s="2" t="s">
        <v>260</v>
      </c>
      <c r="C14" s="2" t="str">
        <f>INDEX([10]Sheet1!$C$5:$C$29, MATCH(D14,[10]Sheet1!$D$5:$D$29,0))</f>
        <v>Озодов Суннатбек Бехзодович</v>
      </c>
      <c r="D14" s="2" t="s">
        <v>230</v>
      </c>
      <c r="E14" s="2">
        <v>1</v>
      </c>
      <c r="F14" s="2"/>
      <c r="G14" s="2">
        <v>1</v>
      </c>
      <c r="H14" s="2" t="s">
        <v>92</v>
      </c>
      <c r="I14" s="2">
        <v>3</v>
      </c>
      <c r="J14" s="4" t="s">
        <v>156</v>
      </c>
    </row>
    <row r="15" spans="1:10">
      <c r="A15" s="2" t="s">
        <v>23</v>
      </c>
      <c r="B15" s="2" t="s">
        <v>260</v>
      </c>
      <c r="C15" s="2" t="str">
        <f>INDEX([10]Sheet1!$C$5:$C$29, MATCH(D15,[10]Sheet1!$D$5:$D$29,0))</f>
        <v>Гусев Максим Александрович</v>
      </c>
      <c r="D15" s="2" t="s">
        <v>231</v>
      </c>
      <c r="E15" s="2">
        <v>1</v>
      </c>
      <c r="F15" s="2"/>
      <c r="G15" s="2">
        <v>1</v>
      </c>
      <c r="H15" s="2" t="s">
        <v>92</v>
      </c>
      <c r="I15" s="2">
        <v>3</v>
      </c>
      <c r="J15" s="4" t="s">
        <v>156</v>
      </c>
    </row>
    <row r="16" spans="1:10">
      <c r="A16" s="2" t="s">
        <v>23</v>
      </c>
      <c r="B16" s="2" t="s">
        <v>260</v>
      </c>
      <c r="C16" s="2" t="str">
        <f>INDEX([10]Sheet1!$C$5:$C$29, MATCH(D16,[10]Sheet1!$D$5:$D$29,0))</f>
        <v>Пантелеева Арина Руслановна</v>
      </c>
      <c r="D16" s="2" t="s">
        <v>233</v>
      </c>
      <c r="E16" s="2">
        <v>1</v>
      </c>
      <c r="F16" s="2"/>
      <c r="G16" s="2">
        <v>1</v>
      </c>
      <c r="H16" s="2" t="s">
        <v>92</v>
      </c>
      <c r="I16" s="2">
        <v>3</v>
      </c>
      <c r="J16" s="4" t="s">
        <v>156</v>
      </c>
    </row>
    <row r="17" spans="1:10">
      <c r="A17" s="2" t="s">
        <v>23</v>
      </c>
      <c r="B17" s="2" t="s">
        <v>261</v>
      </c>
      <c r="C17" s="2" t="str">
        <f>INDEX([11]Sheet1!$C$5:$C$30, MATCH(D17,[11]Sheet1!$D$5:$D$30,0))</f>
        <v>Чернышевич Вероника Сергеевна</v>
      </c>
      <c r="D17" s="2" t="s">
        <v>234</v>
      </c>
      <c r="E17" s="2">
        <v>1</v>
      </c>
      <c r="F17" s="2"/>
      <c r="G17" s="2">
        <v>1</v>
      </c>
      <c r="H17" s="2" t="s">
        <v>92</v>
      </c>
      <c r="I17" s="2">
        <v>3</v>
      </c>
      <c r="J17" s="2" t="s">
        <v>223</v>
      </c>
    </row>
    <row r="18" spans="1:10">
      <c r="A18" s="2" t="s">
        <v>23</v>
      </c>
      <c r="B18" s="2" t="s">
        <v>261</v>
      </c>
      <c r="C18" s="2" t="str">
        <f>INDEX([11]Sheet1!$C$5:$C$30, MATCH(D18,[11]Sheet1!$D$5:$D$30,0))</f>
        <v>Сиволапова Алёна Андреевна</v>
      </c>
      <c r="D18" s="2" t="s">
        <v>236</v>
      </c>
      <c r="E18" s="2">
        <v>1</v>
      </c>
      <c r="F18" s="2"/>
      <c r="G18" s="2">
        <v>1</v>
      </c>
      <c r="H18" s="2" t="s">
        <v>92</v>
      </c>
      <c r="I18" s="2">
        <v>3</v>
      </c>
      <c r="J18" s="2" t="s">
        <v>223</v>
      </c>
    </row>
    <row r="19" spans="1:10">
      <c r="A19" s="2" t="s">
        <v>23</v>
      </c>
      <c r="B19" s="2" t="s">
        <v>261</v>
      </c>
      <c r="C19" s="2" t="str">
        <f>INDEX([11]Sheet1!$C$5:$C$30, MATCH(D19,[11]Sheet1!$D$5:$D$30,0))</f>
        <v>Цибиногин Илья Михайлович</v>
      </c>
      <c r="D19" s="2" t="s">
        <v>237</v>
      </c>
      <c r="E19" s="2">
        <v>1</v>
      </c>
      <c r="F19" s="2"/>
      <c r="G19" s="2">
        <v>1</v>
      </c>
      <c r="H19" s="2" t="s">
        <v>92</v>
      </c>
      <c r="I19" s="2">
        <v>3</v>
      </c>
      <c r="J19" s="2" t="s">
        <v>223</v>
      </c>
    </row>
    <row r="20" spans="1:10">
      <c r="A20" s="2" t="s">
        <v>23</v>
      </c>
      <c r="B20" s="2" t="s">
        <v>261</v>
      </c>
      <c r="C20" s="2" t="str">
        <f>INDEX([11]Sheet1!$C$5:$C$30, MATCH(D20,[11]Sheet1!$D$5:$D$30,0))</f>
        <v>Антонова Ульяна Александровна</v>
      </c>
      <c r="D20" s="2" t="s">
        <v>238</v>
      </c>
      <c r="E20" s="2">
        <v>1</v>
      </c>
      <c r="F20" s="2"/>
      <c r="G20" s="2">
        <v>1</v>
      </c>
      <c r="H20" s="2" t="s">
        <v>92</v>
      </c>
      <c r="I20" s="2">
        <v>3</v>
      </c>
      <c r="J20" s="2" t="s">
        <v>223</v>
      </c>
    </row>
    <row r="21" spans="1:10">
      <c r="A21" s="2" t="s">
        <v>23</v>
      </c>
      <c r="B21" s="2" t="s">
        <v>264</v>
      </c>
      <c r="C21" s="2" t="str">
        <f>INDEX([12]Sheet1!$C$5:$C$29, MATCH(D21,[12]Sheet1!$D$5:$D$29,0))</f>
        <v>Соловьев Никита Денисович</v>
      </c>
      <c r="D21" s="2" t="s">
        <v>232</v>
      </c>
      <c r="E21" s="2">
        <v>1</v>
      </c>
      <c r="F21" s="2"/>
      <c r="G21" s="2">
        <v>1</v>
      </c>
      <c r="H21" s="2" t="s">
        <v>92</v>
      </c>
      <c r="I21" s="2">
        <v>3</v>
      </c>
      <c r="J21" s="2" t="s">
        <v>265</v>
      </c>
    </row>
    <row r="22" spans="1:10">
      <c r="A22" s="2" t="s">
        <v>23</v>
      </c>
      <c r="B22" s="2" t="s">
        <v>264</v>
      </c>
      <c r="C22" s="2" t="str">
        <f>INDEX([12]Sheet1!$C$5:$C$29, MATCH(D22,[12]Sheet1!$D$5:$D$29,0))</f>
        <v>Раджабов Владислав Ренатович</v>
      </c>
      <c r="D22" s="2" t="s">
        <v>235</v>
      </c>
      <c r="E22" s="2">
        <v>1</v>
      </c>
      <c r="F22" s="2"/>
      <c r="G22" s="2">
        <v>1</v>
      </c>
      <c r="H22" s="2" t="s">
        <v>92</v>
      </c>
      <c r="I22" s="2">
        <v>3</v>
      </c>
      <c r="J22" s="2" t="s">
        <v>265</v>
      </c>
    </row>
    <row r="23" spans="1:10">
      <c r="A23" s="2" t="s">
        <v>23</v>
      </c>
      <c r="B23" s="2" t="s">
        <v>260</v>
      </c>
      <c r="C23" s="2" t="str">
        <f>INDEX([10]Sheet1!$C$5:$C$29, MATCH(D23,[10]Sheet1!$D$5:$D$29,0))</f>
        <v>Беличкин Ярослав Григорьевич</v>
      </c>
      <c r="D23" s="2" t="s">
        <v>239</v>
      </c>
      <c r="E23" s="2">
        <v>0</v>
      </c>
      <c r="F23" s="2"/>
      <c r="G23" s="2">
        <v>0</v>
      </c>
      <c r="H23" s="2" t="s">
        <v>92</v>
      </c>
      <c r="I23" s="2">
        <v>4</v>
      </c>
      <c r="J23" s="4" t="s">
        <v>156</v>
      </c>
    </row>
    <row r="24" spans="1:10">
      <c r="A24" s="2" t="s">
        <v>23</v>
      </c>
      <c r="B24" s="2" t="s">
        <v>260</v>
      </c>
      <c r="C24" s="2" t="str">
        <f>INDEX([10]Sheet1!$C$5:$C$29, MATCH(D24,[10]Sheet1!$D$5:$D$29,0))</f>
        <v>Куницын Александр Романович</v>
      </c>
      <c r="D24" s="2" t="s">
        <v>240</v>
      </c>
      <c r="E24" s="7">
        <v>0</v>
      </c>
      <c r="F24" s="2"/>
      <c r="G24" s="7">
        <v>0</v>
      </c>
      <c r="H24" s="2" t="s">
        <v>92</v>
      </c>
      <c r="I24" s="2">
        <v>4</v>
      </c>
      <c r="J24" s="4" t="s">
        <v>156</v>
      </c>
    </row>
    <row r="25" spans="1:10">
      <c r="A25" s="2" t="s">
        <v>23</v>
      </c>
      <c r="B25" s="2" t="s">
        <v>260</v>
      </c>
      <c r="C25" s="2" t="str">
        <f>INDEX([10]Sheet1!$C$5:$C$29, MATCH(D25,[10]Sheet1!$D$5:$D$29,0))</f>
        <v>Лукошкин Артём Алексеевич</v>
      </c>
      <c r="D25" s="2" t="s">
        <v>241</v>
      </c>
      <c r="E25" s="7">
        <v>0</v>
      </c>
      <c r="F25" s="2"/>
      <c r="G25" s="7">
        <v>0</v>
      </c>
      <c r="H25" s="2" t="s">
        <v>92</v>
      </c>
      <c r="I25" s="2">
        <v>4</v>
      </c>
      <c r="J25" s="4" t="s">
        <v>156</v>
      </c>
    </row>
    <row r="26" spans="1:10">
      <c r="A26" s="2" t="s">
        <v>23</v>
      </c>
      <c r="B26" s="2" t="s">
        <v>260</v>
      </c>
      <c r="C26" s="2" t="str">
        <f>INDEX([10]Sheet1!$C$5:$C$29, MATCH(D26,[10]Sheet1!$D$5:$D$29,0))</f>
        <v>Трохалина Кристина Геннадьевна</v>
      </c>
      <c r="D26" s="2" t="s">
        <v>243</v>
      </c>
      <c r="E26" s="7">
        <v>0</v>
      </c>
      <c r="F26" s="2"/>
      <c r="G26" s="7">
        <v>0</v>
      </c>
      <c r="H26" s="2" t="s">
        <v>92</v>
      </c>
      <c r="I26" s="2">
        <v>4</v>
      </c>
      <c r="J26" s="4" t="s">
        <v>156</v>
      </c>
    </row>
    <row r="27" spans="1:10">
      <c r="A27" s="2" t="s">
        <v>23</v>
      </c>
      <c r="B27" s="2" t="s">
        <v>260</v>
      </c>
      <c r="C27" s="2" t="str">
        <f>INDEX([10]Sheet1!$C$5:$C$29, MATCH(D27,[10]Sheet1!$D$5:$D$29,0))</f>
        <v>Сисин Артём Васильевич</v>
      </c>
      <c r="D27" s="2" t="s">
        <v>245</v>
      </c>
      <c r="E27" s="7">
        <v>0</v>
      </c>
      <c r="F27" s="2"/>
      <c r="G27" s="7">
        <v>0</v>
      </c>
      <c r="H27" s="2" t="s">
        <v>92</v>
      </c>
      <c r="I27" s="2">
        <v>4</v>
      </c>
      <c r="J27" s="4" t="s">
        <v>156</v>
      </c>
    </row>
    <row r="28" spans="1:10">
      <c r="A28" s="2" t="s">
        <v>23</v>
      </c>
      <c r="B28" s="2" t="s">
        <v>260</v>
      </c>
      <c r="C28" s="2" t="str">
        <f>INDEX([10]Sheet1!$C$5:$C$29, MATCH(D28,[10]Sheet1!$D$5:$D$29,0))</f>
        <v>Перескокова Дарья Олеговна</v>
      </c>
      <c r="D28" s="2" t="s">
        <v>248</v>
      </c>
      <c r="E28" s="7">
        <v>0</v>
      </c>
      <c r="F28" s="2"/>
      <c r="G28" s="7">
        <v>0</v>
      </c>
      <c r="H28" s="2" t="s">
        <v>92</v>
      </c>
      <c r="I28" s="2">
        <v>4</v>
      </c>
      <c r="J28" s="4" t="s">
        <v>156</v>
      </c>
    </row>
    <row r="29" spans="1:10">
      <c r="A29" s="2" t="s">
        <v>23</v>
      </c>
      <c r="B29" s="2" t="s">
        <v>260</v>
      </c>
      <c r="C29" s="2" t="str">
        <f>INDEX([10]Sheet1!$C$5:$C$29, MATCH(D29,[10]Sheet1!$D$5:$D$29,0))</f>
        <v>Курова Ксения Максимовна</v>
      </c>
      <c r="D29" s="2" t="s">
        <v>250</v>
      </c>
      <c r="E29" s="7">
        <v>0</v>
      </c>
      <c r="F29" s="2"/>
      <c r="G29" s="7">
        <v>0</v>
      </c>
      <c r="H29" s="2" t="s">
        <v>92</v>
      </c>
      <c r="I29" s="2">
        <v>4</v>
      </c>
      <c r="J29" s="4" t="s">
        <v>156</v>
      </c>
    </row>
    <row r="30" spans="1:10">
      <c r="A30" s="2" t="s">
        <v>23</v>
      </c>
      <c r="B30" s="2" t="s">
        <v>260</v>
      </c>
      <c r="C30" s="2" t="str">
        <f>INDEX([10]Sheet1!$C$5:$C$29, MATCH(D30,[10]Sheet1!$D$5:$D$29,0))</f>
        <v>Трохалина Екатерина Геннадьевна</v>
      </c>
      <c r="D30" s="2" t="s">
        <v>253</v>
      </c>
      <c r="E30" s="7">
        <v>0</v>
      </c>
      <c r="F30" s="2"/>
      <c r="G30" s="7">
        <v>0</v>
      </c>
      <c r="H30" s="2" t="s">
        <v>92</v>
      </c>
      <c r="I30" s="2">
        <v>4</v>
      </c>
      <c r="J30" s="4" t="s">
        <v>156</v>
      </c>
    </row>
    <row r="31" spans="1:10">
      <c r="A31" s="2" t="s">
        <v>23</v>
      </c>
      <c r="B31" s="2" t="s">
        <v>260</v>
      </c>
      <c r="C31" s="2" t="str">
        <f>INDEX([10]Sheet1!$C$5:$C$29, MATCH(D31,[10]Sheet1!$D$5:$D$29,0))</f>
        <v>Спиридонов Алексей Сергеевич</v>
      </c>
      <c r="D31" s="2" t="s">
        <v>254</v>
      </c>
      <c r="E31" s="7">
        <v>0</v>
      </c>
      <c r="F31" s="2"/>
      <c r="G31" s="7">
        <v>0</v>
      </c>
      <c r="H31" s="2" t="s">
        <v>92</v>
      </c>
      <c r="I31" s="2">
        <v>4</v>
      </c>
      <c r="J31" s="4" t="s">
        <v>156</v>
      </c>
    </row>
    <row r="32" spans="1:10">
      <c r="A32" s="2" t="s">
        <v>23</v>
      </c>
      <c r="B32" s="2" t="s">
        <v>260</v>
      </c>
      <c r="C32" s="2" t="str">
        <f>INDEX([10]Sheet1!$C$5:$C$29, MATCH(D32,[10]Sheet1!$D$5:$D$29,0))</f>
        <v>Сергеева Дарина Валерьевна</v>
      </c>
      <c r="D32" s="2" t="s">
        <v>255</v>
      </c>
      <c r="E32" s="2">
        <v>0</v>
      </c>
      <c r="F32" s="5"/>
      <c r="G32" s="2">
        <v>0</v>
      </c>
      <c r="H32" s="2" t="s">
        <v>92</v>
      </c>
      <c r="I32" s="2">
        <v>4</v>
      </c>
      <c r="J32" s="4" t="s">
        <v>156</v>
      </c>
    </row>
    <row r="33" spans="1:10">
      <c r="A33" s="2" t="s">
        <v>23</v>
      </c>
      <c r="B33" s="2" t="s">
        <v>260</v>
      </c>
      <c r="C33" s="2" t="str">
        <f>INDEX([10]Sheet1!$C$5:$C$29, MATCH(D33,[10]Sheet1!$D$5:$D$29,0))</f>
        <v>Тананаев Владислав Андреевич</v>
      </c>
      <c r="D33" s="2" t="s">
        <v>259</v>
      </c>
      <c r="E33" s="2">
        <v>0</v>
      </c>
      <c r="F33" s="2"/>
      <c r="G33" s="2">
        <v>0</v>
      </c>
      <c r="H33" s="2" t="s">
        <v>92</v>
      </c>
      <c r="I33" s="2">
        <v>4</v>
      </c>
      <c r="J33" s="4" t="s">
        <v>156</v>
      </c>
    </row>
    <row r="34" spans="1:10">
      <c r="A34" s="2" t="s">
        <v>23</v>
      </c>
      <c r="B34" s="2" t="s">
        <v>261</v>
      </c>
      <c r="C34" s="2" t="str">
        <f>INDEX([11]Sheet1!$C$5:$C$30, MATCH(D34,[11]Sheet1!$D$5:$D$30,0))</f>
        <v>Косолапова Дарья Николаевна</v>
      </c>
      <c r="D34" s="2" t="s">
        <v>251</v>
      </c>
      <c r="E34" s="2">
        <v>0</v>
      </c>
      <c r="F34" s="2"/>
      <c r="G34" s="2">
        <v>0</v>
      </c>
      <c r="H34" s="2" t="s">
        <v>92</v>
      </c>
      <c r="I34" s="2">
        <v>4</v>
      </c>
      <c r="J34" s="2" t="s">
        <v>223</v>
      </c>
    </row>
    <row r="35" spans="1:10">
      <c r="A35" s="2" t="s">
        <v>23</v>
      </c>
      <c r="B35" s="2" t="s">
        <v>261</v>
      </c>
      <c r="C35" s="2" t="str">
        <f>INDEX([11]Sheet1!$C$5:$C$30, MATCH(D35,[11]Sheet1!$D$5:$D$30,0))</f>
        <v>Бучков Захар Константинович</v>
      </c>
      <c r="D35" s="2" t="s">
        <v>256</v>
      </c>
      <c r="E35" s="2">
        <v>0</v>
      </c>
      <c r="F35" s="2"/>
      <c r="G35" s="2">
        <v>0</v>
      </c>
      <c r="H35" s="2" t="s">
        <v>92</v>
      </c>
      <c r="I35" s="2">
        <v>4</v>
      </c>
      <c r="J35" s="2" t="s">
        <v>223</v>
      </c>
    </row>
    <row r="36" spans="1:10">
      <c r="A36" s="2" t="s">
        <v>23</v>
      </c>
      <c r="B36" s="2" t="s">
        <v>264</v>
      </c>
      <c r="C36" s="2" t="str">
        <f>INDEX([12]Sheet1!$C$5:$C$29, MATCH(D36,[12]Sheet1!$D$5:$D$29,0))</f>
        <v>Твердова Софья Эдуардовна</v>
      </c>
      <c r="D36" s="2" t="s">
        <v>242</v>
      </c>
      <c r="E36" s="2">
        <v>0</v>
      </c>
      <c r="F36" s="2"/>
      <c r="G36" s="2">
        <v>0</v>
      </c>
      <c r="H36" s="2" t="s">
        <v>92</v>
      </c>
      <c r="I36" s="2">
        <v>4</v>
      </c>
      <c r="J36" s="2" t="s">
        <v>265</v>
      </c>
    </row>
    <row r="37" spans="1:10">
      <c r="A37" s="2" t="s">
        <v>23</v>
      </c>
      <c r="B37" s="2" t="s">
        <v>264</v>
      </c>
      <c r="C37" s="2" t="str">
        <f>INDEX([12]Sheet1!$C$5:$C$29, MATCH(D37,[12]Sheet1!$D$5:$D$29,0))</f>
        <v>Ткаченко Екатерина Дмитриевна</v>
      </c>
      <c r="D37" s="2" t="s">
        <v>244</v>
      </c>
      <c r="E37" s="2">
        <v>0</v>
      </c>
      <c r="F37" s="2"/>
      <c r="G37" s="2">
        <v>0</v>
      </c>
      <c r="H37" s="2" t="s">
        <v>92</v>
      </c>
      <c r="I37" s="2">
        <v>4</v>
      </c>
      <c r="J37" s="2" t="s">
        <v>265</v>
      </c>
    </row>
    <row r="38" spans="1:10">
      <c r="A38" s="2" t="s">
        <v>23</v>
      </c>
      <c r="B38" s="2" t="s">
        <v>264</v>
      </c>
      <c r="C38" s="2" t="str">
        <f>INDEX([12]Sheet1!$C$5:$C$29, MATCH(D38,[12]Sheet1!$D$5:$D$29,0))</f>
        <v>Потапов Кирилл Сергеевич</v>
      </c>
      <c r="D38" s="2" t="s">
        <v>246</v>
      </c>
      <c r="E38" s="2">
        <v>0</v>
      </c>
      <c r="F38" s="2"/>
      <c r="G38" s="2">
        <v>0</v>
      </c>
      <c r="H38" s="2" t="s">
        <v>92</v>
      </c>
      <c r="I38" s="2">
        <v>4</v>
      </c>
      <c r="J38" s="2" t="s">
        <v>265</v>
      </c>
    </row>
    <row r="39" spans="1:10">
      <c r="A39" s="2" t="s">
        <v>23</v>
      </c>
      <c r="B39" s="2" t="s">
        <v>264</v>
      </c>
      <c r="C39" s="2" t="str">
        <f>INDEX([12]Sheet1!$C$5:$C$29, MATCH(D39,[12]Sheet1!$D$5:$D$29,0))</f>
        <v>Харьков Иван Вадимович</v>
      </c>
      <c r="D39" s="2" t="s">
        <v>247</v>
      </c>
      <c r="E39" s="2">
        <v>0</v>
      </c>
      <c r="F39" s="2"/>
      <c r="G39" s="2">
        <v>0</v>
      </c>
      <c r="H39" s="2" t="s">
        <v>92</v>
      </c>
      <c r="I39" s="2">
        <v>4</v>
      </c>
      <c r="J39" s="2" t="s">
        <v>265</v>
      </c>
    </row>
    <row r="40" spans="1:10">
      <c r="A40" s="2" t="s">
        <v>23</v>
      </c>
      <c r="B40" s="2" t="s">
        <v>264</v>
      </c>
      <c r="C40" s="2" t="str">
        <f>INDEX([12]Sheet1!$C$5:$C$29, MATCH(D40,[12]Sheet1!$D$5:$D$29,0))</f>
        <v>Куприянов Вячеслав Алексеевич</v>
      </c>
      <c r="D40" s="2" t="s">
        <v>249</v>
      </c>
      <c r="E40" s="2">
        <v>0</v>
      </c>
      <c r="F40" s="2"/>
      <c r="G40" s="2">
        <v>0</v>
      </c>
      <c r="H40" s="2" t="s">
        <v>92</v>
      </c>
      <c r="I40" s="2">
        <v>4</v>
      </c>
      <c r="J40" s="2" t="s">
        <v>265</v>
      </c>
    </row>
    <row r="41" spans="1:10">
      <c r="A41" s="2" t="s">
        <v>23</v>
      </c>
      <c r="B41" s="2" t="s">
        <v>264</v>
      </c>
      <c r="C41" s="2" t="str">
        <f>INDEX([12]Sheet1!$C$5:$C$29, MATCH(D41,[12]Sheet1!$D$5:$D$29,0))</f>
        <v>Твердова Анастасия Эдуардовна</v>
      </c>
      <c r="D41" s="2" t="s">
        <v>252</v>
      </c>
      <c r="E41" s="2">
        <v>0</v>
      </c>
      <c r="F41" s="2"/>
      <c r="G41" s="2">
        <v>0</v>
      </c>
      <c r="H41" s="2" t="s">
        <v>92</v>
      </c>
      <c r="I41" s="2">
        <v>4</v>
      </c>
      <c r="J41" s="2" t="s">
        <v>265</v>
      </c>
    </row>
    <row r="42" spans="1:10">
      <c r="A42" s="2" t="s">
        <v>23</v>
      </c>
      <c r="B42" s="2" t="s">
        <v>264</v>
      </c>
      <c r="C42" s="2" t="str">
        <f>INDEX([12]Sheet1!$C$5:$C$29, MATCH(D42,[12]Sheet1!$D$5:$D$29,0))</f>
        <v>Пичугин Дмитрий Андреевич</v>
      </c>
      <c r="D42" s="2" t="s">
        <v>257</v>
      </c>
      <c r="E42" s="2">
        <v>0</v>
      </c>
      <c r="F42" s="2"/>
      <c r="G42" s="2">
        <v>0</v>
      </c>
      <c r="H42" s="2" t="s">
        <v>92</v>
      </c>
      <c r="I42" s="2">
        <v>4</v>
      </c>
      <c r="J42" s="2" t="s">
        <v>265</v>
      </c>
    </row>
    <row r="43" spans="1:10">
      <c r="A43" s="2" t="s">
        <v>23</v>
      </c>
      <c r="B43" s="2" t="s">
        <v>264</v>
      </c>
      <c r="C43" s="2" t="str">
        <f>INDEX([12]Sheet1!$C$5:$C$29, MATCH(D43,[12]Sheet1!$D$5:$D$29,0))</f>
        <v>Шепотатьева Валерия Владимировна</v>
      </c>
      <c r="D43" s="2" t="s">
        <v>258</v>
      </c>
      <c r="E43" s="2">
        <v>0</v>
      </c>
      <c r="F43" s="2"/>
      <c r="G43" s="2">
        <v>0</v>
      </c>
      <c r="H43" s="2" t="s">
        <v>92</v>
      </c>
      <c r="I43" s="2">
        <v>4</v>
      </c>
      <c r="J43" s="2" t="s">
        <v>265</v>
      </c>
    </row>
    <row r="44" spans="1:10">
      <c r="A44" s="2" t="s">
        <v>23</v>
      </c>
      <c r="B44" s="2" t="s">
        <v>264</v>
      </c>
      <c r="C44" s="2" t="str">
        <f>INDEX([12]Sheet1!$C$5:$C$29, MATCH(D44,[12]Sheet1!$D$5:$D$29,0))</f>
        <v>Султанов Семён Исметович</v>
      </c>
      <c r="D44" s="2" t="s">
        <v>263</v>
      </c>
      <c r="E44" s="2">
        <v>0</v>
      </c>
      <c r="F44" s="2"/>
      <c r="G44" s="2">
        <v>0</v>
      </c>
      <c r="H44" s="2" t="s">
        <v>92</v>
      </c>
      <c r="I44" s="2">
        <v>4</v>
      </c>
      <c r="J44" s="2" t="s">
        <v>265</v>
      </c>
    </row>
  </sheetData>
  <sortState ref="A9:J44">
    <sortCondition descending="1" ref="G9"/>
  </sortState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8"/>
  <sheetViews>
    <sheetView workbookViewId="0">
      <selection activeCell="J9" sqref="J9"/>
    </sheetView>
  </sheetViews>
  <sheetFormatPr defaultColWidth="8.6640625" defaultRowHeight="14.4"/>
  <cols>
    <col min="1" max="1" width="8.6640625" customWidth="1"/>
    <col min="2" max="2" width="6.44140625" customWidth="1"/>
    <col min="3" max="3" width="33.6640625" customWidth="1"/>
    <col min="4" max="4" width="28.33203125" customWidth="1"/>
    <col min="8" max="8" width="12" customWidth="1"/>
    <col min="10" max="10" width="26.88671875" customWidth="1"/>
  </cols>
  <sheetData>
    <row r="1" spans="1:10">
      <c r="A1" t="s">
        <v>21</v>
      </c>
    </row>
    <row r="2" spans="1:10">
      <c r="A2" t="s">
        <v>0</v>
      </c>
    </row>
    <row r="3" spans="1:10">
      <c r="A3" t="s">
        <v>17</v>
      </c>
    </row>
    <row r="4" spans="1:10">
      <c r="A4" t="s">
        <v>2</v>
      </c>
    </row>
    <row r="5" spans="1:10">
      <c r="A5" t="s">
        <v>3</v>
      </c>
    </row>
    <row r="6" spans="1:10">
      <c r="A6" t="s">
        <v>22</v>
      </c>
    </row>
    <row r="8" spans="1:10" ht="64.5" customHeight="1">
      <c r="A8" s="1" t="s">
        <v>4</v>
      </c>
      <c r="B8" s="1" t="s">
        <v>5</v>
      </c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" t="s">
        <v>11</v>
      </c>
      <c r="I8" s="1" t="s">
        <v>12</v>
      </c>
      <c r="J8" s="1" t="s">
        <v>13</v>
      </c>
    </row>
    <row r="9" spans="1:10" ht="15.6" customHeight="1">
      <c r="A9" s="2" t="s">
        <v>23</v>
      </c>
      <c r="B9" s="2" t="s">
        <v>305</v>
      </c>
      <c r="C9" s="2" t="str">
        <f>INDEX([13]Sheet1!$C$5:$C$29, MATCH(D9,[13]Sheet1!$D$5:$D$29,0))</f>
        <v>Федорова Дарья Эдуардовна</v>
      </c>
      <c r="D9" s="2" t="s">
        <v>266</v>
      </c>
      <c r="E9" s="2">
        <v>6</v>
      </c>
      <c r="F9" s="5"/>
      <c r="G9" s="2">
        <v>6</v>
      </c>
      <c r="H9" s="2" t="s">
        <v>159</v>
      </c>
      <c r="I9" s="2">
        <v>1</v>
      </c>
      <c r="J9" s="4" t="s">
        <v>306</v>
      </c>
    </row>
    <row r="10" spans="1:10">
      <c r="A10" s="2" t="s">
        <v>23</v>
      </c>
      <c r="B10" s="2" t="s">
        <v>309</v>
      </c>
      <c r="C10" s="2" t="str">
        <f>INDEX([15]Sheet1!$C$5:$C$30, MATCH(D10,[15]Sheet1!$D$5:$D$30,0))</f>
        <v>Чулкова Мария Андреевна</v>
      </c>
      <c r="D10" s="2" t="s">
        <v>267</v>
      </c>
      <c r="E10" s="2">
        <v>5</v>
      </c>
      <c r="F10" s="5"/>
      <c r="G10" s="2">
        <v>5</v>
      </c>
      <c r="H10" s="2" t="s">
        <v>91</v>
      </c>
      <c r="I10" s="2">
        <v>2</v>
      </c>
      <c r="J10" s="2" t="s">
        <v>223</v>
      </c>
    </row>
    <row r="11" spans="1:10">
      <c r="A11" s="2" t="s">
        <v>23</v>
      </c>
      <c r="B11" s="2" t="s">
        <v>305</v>
      </c>
      <c r="C11" s="2" t="str">
        <f>INDEX([13]Sheet1!$C$5:$C$29, MATCH(D11,[13]Sheet1!$D$5:$D$29,0))</f>
        <v>Головцова Яна Игоревна</v>
      </c>
      <c r="D11" s="2" t="s">
        <v>268</v>
      </c>
      <c r="E11" s="2">
        <v>4</v>
      </c>
      <c r="F11" s="5"/>
      <c r="G11" s="2">
        <v>4</v>
      </c>
      <c r="H11" s="2" t="s">
        <v>91</v>
      </c>
      <c r="I11" s="2">
        <v>3</v>
      </c>
      <c r="J11" s="4" t="s">
        <v>306</v>
      </c>
    </row>
    <row r="12" spans="1:10">
      <c r="A12" s="2" t="s">
        <v>23</v>
      </c>
      <c r="B12" s="2" t="s">
        <v>305</v>
      </c>
      <c r="C12" s="2" t="str">
        <f>INDEX([13]Sheet1!$C$5:$C$29, MATCH(D12,[13]Sheet1!$D$5:$D$29,0))</f>
        <v>Безруков Артём Олегович</v>
      </c>
      <c r="D12" s="2" t="s">
        <v>269</v>
      </c>
      <c r="E12" s="2">
        <v>4</v>
      </c>
      <c r="F12" s="5"/>
      <c r="G12" s="2">
        <v>4</v>
      </c>
      <c r="H12" s="2" t="s">
        <v>91</v>
      </c>
      <c r="I12" s="2">
        <v>3</v>
      </c>
      <c r="J12" s="4" t="s">
        <v>306</v>
      </c>
    </row>
    <row r="13" spans="1:10">
      <c r="A13" s="2" t="s">
        <v>23</v>
      </c>
      <c r="B13" s="2" t="s">
        <v>305</v>
      </c>
      <c r="C13" s="2" t="str">
        <f>INDEX([13]Sheet1!$C$5:$C$29, MATCH(D13,[13]Sheet1!$D$5:$D$29,0))</f>
        <v>Неклюдов Илья Андреевич</v>
      </c>
      <c r="D13" s="2" t="s">
        <v>270</v>
      </c>
      <c r="E13" s="2">
        <v>4</v>
      </c>
      <c r="F13" s="5"/>
      <c r="G13" s="2">
        <v>4</v>
      </c>
      <c r="H13" s="2" t="s">
        <v>91</v>
      </c>
      <c r="I13" s="2">
        <v>3</v>
      </c>
      <c r="J13" s="4" t="s">
        <v>306</v>
      </c>
    </row>
    <row r="14" spans="1:10">
      <c r="A14" s="2" t="s">
        <v>23</v>
      </c>
      <c r="B14" s="2" t="s">
        <v>307</v>
      </c>
      <c r="C14" s="2" t="str">
        <f>INDEX([14]Sheet1!$C$5:$C$31, MATCH(D14,[14]Sheet1!$D$5:$D$31,0))</f>
        <v>Ромазанова Анастасия Сергеевна</v>
      </c>
      <c r="D14" s="2" t="s">
        <v>271</v>
      </c>
      <c r="E14" s="2">
        <v>4</v>
      </c>
      <c r="F14" s="2"/>
      <c r="G14" s="2">
        <v>4</v>
      </c>
      <c r="H14" s="2" t="s">
        <v>91</v>
      </c>
      <c r="I14" s="2">
        <v>3</v>
      </c>
      <c r="J14" s="4" t="s">
        <v>306</v>
      </c>
    </row>
    <row r="15" spans="1:10">
      <c r="A15" s="2" t="s">
        <v>23</v>
      </c>
      <c r="B15" s="2" t="s">
        <v>309</v>
      </c>
      <c r="C15" s="2" t="str">
        <f>INDEX([15]Sheet1!$C$5:$C$30, MATCH(D15,[15]Sheet1!$D$5:$D$30,0))</f>
        <v>Ефимова Виктория Романовна</v>
      </c>
      <c r="D15" s="2" t="s">
        <v>272</v>
      </c>
      <c r="E15" s="2">
        <v>4</v>
      </c>
      <c r="F15" s="2"/>
      <c r="G15" s="2">
        <v>4</v>
      </c>
      <c r="H15" s="2" t="s">
        <v>91</v>
      </c>
      <c r="I15" s="2">
        <v>3</v>
      </c>
      <c r="J15" s="2" t="s">
        <v>223</v>
      </c>
    </row>
    <row r="16" spans="1:10">
      <c r="A16" s="2" t="s">
        <v>23</v>
      </c>
      <c r="B16" s="2" t="s">
        <v>305</v>
      </c>
      <c r="C16" s="2" t="str">
        <f>INDEX([13]Sheet1!$C$5:$C$29, MATCH(D16,[13]Sheet1!$D$5:$D$29,0))</f>
        <v>Каримова Алия Ильдаровна</v>
      </c>
      <c r="D16" s="2" t="s">
        <v>274</v>
      </c>
      <c r="E16" s="2">
        <v>3</v>
      </c>
      <c r="F16" s="2"/>
      <c r="G16" s="2">
        <v>3</v>
      </c>
      <c r="H16" s="2" t="s">
        <v>92</v>
      </c>
      <c r="I16" s="2">
        <v>4</v>
      </c>
      <c r="J16" s="4" t="s">
        <v>306</v>
      </c>
    </row>
    <row r="17" spans="1:10">
      <c r="A17" s="2" t="s">
        <v>23</v>
      </c>
      <c r="B17" s="2" t="s">
        <v>305</v>
      </c>
      <c r="C17" s="2" t="str">
        <f>INDEX([13]Sheet1!$C$5:$C$29, MATCH(D17,[13]Sheet1!$D$5:$D$29,0))</f>
        <v>Павлов Александр Дмитриевич</v>
      </c>
      <c r="D17" s="2" t="s">
        <v>277</v>
      </c>
      <c r="E17" s="2">
        <v>3</v>
      </c>
      <c r="F17" s="2"/>
      <c r="G17" s="2">
        <v>3</v>
      </c>
      <c r="H17" s="2" t="s">
        <v>92</v>
      </c>
      <c r="I17" s="2">
        <v>4</v>
      </c>
      <c r="J17" s="4" t="s">
        <v>306</v>
      </c>
    </row>
    <row r="18" spans="1:10">
      <c r="A18" s="2" t="s">
        <v>23</v>
      </c>
      <c r="B18" s="2" t="s">
        <v>305</v>
      </c>
      <c r="C18" s="2" t="str">
        <f>INDEX([13]Sheet1!$C$5:$C$29, MATCH(D18,[13]Sheet1!$D$5:$D$29,0))</f>
        <v>Наумова Елизавета Дмитриевна</v>
      </c>
      <c r="D18" s="2" t="s">
        <v>279</v>
      </c>
      <c r="E18" s="2">
        <v>3</v>
      </c>
      <c r="F18" s="2"/>
      <c r="G18" s="2">
        <v>3</v>
      </c>
      <c r="H18" s="2" t="s">
        <v>92</v>
      </c>
      <c r="I18" s="2">
        <v>4</v>
      </c>
      <c r="J18" s="4" t="s">
        <v>306</v>
      </c>
    </row>
    <row r="19" spans="1:10">
      <c r="A19" s="2" t="s">
        <v>23</v>
      </c>
      <c r="B19" s="2" t="s">
        <v>307</v>
      </c>
      <c r="C19" s="2" t="str">
        <f>INDEX([14]Sheet1!$C$5:$C$31, MATCH(D19,[14]Sheet1!$D$5:$D$31,0))</f>
        <v>Синицына Дарья Дмитриевна</v>
      </c>
      <c r="D19" s="2" t="s">
        <v>273</v>
      </c>
      <c r="E19" s="2">
        <v>3</v>
      </c>
      <c r="F19" s="2"/>
      <c r="G19" s="2">
        <v>3</v>
      </c>
      <c r="H19" s="2" t="s">
        <v>92</v>
      </c>
      <c r="I19" s="2">
        <v>4</v>
      </c>
      <c r="J19" s="4" t="s">
        <v>306</v>
      </c>
    </row>
    <row r="20" spans="1:10">
      <c r="A20" s="2" t="s">
        <v>23</v>
      </c>
      <c r="B20" s="2" t="s">
        <v>307</v>
      </c>
      <c r="C20" s="2" t="str">
        <f>INDEX([14]Sheet1!$C$5:$C$31, MATCH(D20,[14]Sheet1!$D$5:$D$31,0))</f>
        <v>Викулова Кира Сергеевна</v>
      </c>
      <c r="D20" s="2" t="s">
        <v>278</v>
      </c>
      <c r="E20" s="2">
        <v>3</v>
      </c>
      <c r="F20" s="2"/>
      <c r="G20" s="2">
        <v>3</v>
      </c>
      <c r="H20" s="2" t="s">
        <v>92</v>
      </c>
      <c r="I20" s="2">
        <v>4</v>
      </c>
      <c r="J20" s="4" t="s">
        <v>306</v>
      </c>
    </row>
    <row r="21" spans="1:10">
      <c r="A21" s="2" t="s">
        <v>23</v>
      </c>
      <c r="B21" s="2" t="s">
        <v>309</v>
      </c>
      <c r="C21" s="2" t="str">
        <f>INDEX([15]Sheet1!$C$5:$C$30, MATCH(D21,[15]Sheet1!$D$5:$D$30,0))</f>
        <v>Елизаров Тимофей Алексеевич</v>
      </c>
      <c r="D21" s="2" t="s">
        <v>275</v>
      </c>
      <c r="E21" s="2">
        <v>3</v>
      </c>
      <c r="F21" s="2"/>
      <c r="G21" s="2">
        <v>3</v>
      </c>
      <c r="H21" s="2" t="s">
        <v>92</v>
      </c>
      <c r="I21" s="2">
        <v>4</v>
      </c>
      <c r="J21" s="2" t="s">
        <v>223</v>
      </c>
    </row>
    <row r="22" spans="1:10">
      <c r="A22" s="2" t="s">
        <v>23</v>
      </c>
      <c r="B22" s="2" t="s">
        <v>309</v>
      </c>
      <c r="C22" s="2" t="str">
        <f>INDEX([15]Sheet1!$C$5:$C$30, MATCH(D22,[15]Sheet1!$D$5:$D$30,0))</f>
        <v>Вдовина Василина Антоновна</v>
      </c>
      <c r="D22" s="2" t="s">
        <v>276</v>
      </c>
      <c r="E22" s="2">
        <v>3</v>
      </c>
      <c r="F22" s="2"/>
      <c r="G22" s="2">
        <v>3</v>
      </c>
      <c r="H22" s="2" t="s">
        <v>92</v>
      </c>
      <c r="I22" s="2">
        <v>4</v>
      </c>
      <c r="J22" s="2" t="s">
        <v>223</v>
      </c>
    </row>
    <row r="23" spans="1:10">
      <c r="A23" s="2" t="s">
        <v>23</v>
      </c>
      <c r="B23" s="2" t="s">
        <v>305</v>
      </c>
      <c r="C23" s="2" t="str">
        <f>INDEX([13]Sheet1!$C$5:$C$29, MATCH(D23,[13]Sheet1!$D$5:$D$29,0))</f>
        <v>Киримова Алина Ренатовна</v>
      </c>
      <c r="D23" s="2" t="s">
        <v>282</v>
      </c>
      <c r="E23" s="2">
        <v>2</v>
      </c>
      <c r="F23" s="2"/>
      <c r="G23" s="2">
        <v>2</v>
      </c>
      <c r="H23" s="2" t="s">
        <v>92</v>
      </c>
      <c r="I23" s="2">
        <v>5</v>
      </c>
      <c r="J23" s="4" t="s">
        <v>306</v>
      </c>
    </row>
    <row r="24" spans="1:10">
      <c r="A24" s="2" t="s">
        <v>23</v>
      </c>
      <c r="B24" s="2" t="s">
        <v>305</v>
      </c>
      <c r="C24" s="2" t="str">
        <f>INDEX([13]Sheet1!$C$5:$C$29, MATCH(D24,[13]Sheet1!$D$5:$D$29,0))</f>
        <v>Захаров Леонид Евгеньевич</v>
      </c>
      <c r="D24" s="2" t="s">
        <v>283</v>
      </c>
      <c r="E24" s="2">
        <v>2</v>
      </c>
      <c r="F24" s="2"/>
      <c r="G24" s="2">
        <v>2</v>
      </c>
      <c r="H24" s="2" t="s">
        <v>92</v>
      </c>
      <c r="I24" s="2">
        <v>5</v>
      </c>
      <c r="J24" s="4" t="s">
        <v>306</v>
      </c>
    </row>
    <row r="25" spans="1:10">
      <c r="A25" s="2" t="s">
        <v>23</v>
      </c>
      <c r="B25" s="2" t="s">
        <v>305</v>
      </c>
      <c r="C25" s="2" t="str">
        <f>INDEX([13]Sheet1!$C$5:$C$29, MATCH(D25,[13]Sheet1!$D$5:$D$29,0))</f>
        <v>Ненахов Егор Николаевич</v>
      </c>
      <c r="D25" s="2" t="s">
        <v>284</v>
      </c>
      <c r="E25" s="2">
        <v>2</v>
      </c>
      <c r="F25" s="2"/>
      <c r="G25" s="2">
        <v>2</v>
      </c>
      <c r="H25" s="2" t="s">
        <v>92</v>
      </c>
      <c r="I25" s="2">
        <v>5</v>
      </c>
      <c r="J25" s="4" t="s">
        <v>306</v>
      </c>
    </row>
    <row r="26" spans="1:10">
      <c r="A26" s="2" t="s">
        <v>23</v>
      </c>
      <c r="B26" s="2" t="s">
        <v>305</v>
      </c>
      <c r="C26" s="2" t="str">
        <f>INDEX([13]Sheet1!$C$5:$C$29, MATCH(D26,[13]Sheet1!$D$5:$D$29,0))</f>
        <v>Ерофеева Елизавета Алексеевна</v>
      </c>
      <c r="D26" s="2" t="s">
        <v>287</v>
      </c>
      <c r="E26" s="2">
        <v>2</v>
      </c>
      <c r="F26" s="2"/>
      <c r="G26" s="2">
        <v>2</v>
      </c>
      <c r="H26" s="2" t="s">
        <v>92</v>
      </c>
      <c r="I26" s="2">
        <v>5</v>
      </c>
      <c r="J26" s="4" t="s">
        <v>306</v>
      </c>
    </row>
    <row r="27" spans="1:10">
      <c r="A27" s="2" t="s">
        <v>23</v>
      </c>
      <c r="B27" s="2" t="s">
        <v>307</v>
      </c>
      <c r="C27" s="2" t="str">
        <f>INDEX([14]Sheet1!$C$5:$C$31, MATCH(D27,[14]Sheet1!$D$5:$D$31,0))</f>
        <v>Сидорова Вероника Владимировна</v>
      </c>
      <c r="D27" s="2" t="s">
        <v>280</v>
      </c>
      <c r="E27" s="2">
        <v>2</v>
      </c>
      <c r="F27" s="2"/>
      <c r="G27" s="2">
        <v>2</v>
      </c>
      <c r="H27" s="2" t="s">
        <v>92</v>
      </c>
      <c r="I27" s="2">
        <v>5</v>
      </c>
      <c r="J27" s="4" t="s">
        <v>306</v>
      </c>
    </row>
    <row r="28" spans="1:10">
      <c r="A28" s="2" t="s">
        <v>23</v>
      </c>
      <c r="B28" s="2" t="s">
        <v>307</v>
      </c>
      <c r="C28" s="2" t="str">
        <f>INDEX([14]Sheet1!$C$5:$C$31, MATCH(D28,[14]Sheet1!$D$5:$D$31,0))</f>
        <v>Жданович Варвара Ивановна</v>
      </c>
      <c r="D28" s="2" t="s">
        <v>281</v>
      </c>
      <c r="E28" s="2">
        <v>2</v>
      </c>
      <c r="F28" s="2"/>
      <c r="G28" s="2">
        <v>2</v>
      </c>
      <c r="H28" s="2" t="s">
        <v>92</v>
      </c>
      <c r="I28" s="2">
        <v>5</v>
      </c>
      <c r="J28" s="4" t="s">
        <v>306</v>
      </c>
    </row>
    <row r="29" spans="1:10">
      <c r="A29" s="2" t="s">
        <v>23</v>
      </c>
      <c r="B29" s="2" t="s">
        <v>307</v>
      </c>
      <c r="C29" s="2" t="str">
        <f>INDEX([14]Sheet1!$C$5:$C$31, MATCH(D29,[14]Sheet1!$D$5:$D$31,0))</f>
        <v>Кузьмичева Анастасия Сергеевна</v>
      </c>
      <c r="D29" s="2" t="s">
        <v>285</v>
      </c>
      <c r="E29" s="2">
        <v>2</v>
      </c>
      <c r="F29" s="2"/>
      <c r="G29" s="2">
        <v>2</v>
      </c>
      <c r="H29" s="2" t="s">
        <v>92</v>
      </c>
      <c r="I29" s="2">
        <v>5</v>
      </c>
      <c r="J29" s="4" t="s">
        <v>306</v>
      </c>
    </row>
    <row r="30" spans="1:10">
      <c r="A30" s="2" t="s">
        <v>23</v>
      </c>
      <c r="B30" s="2" t="s">
        <v>307</v>
      </c>
      <c r="C30" s="2" t="str">
        <f>INDEX([14]Sheet1!$C$5:$C$31, MATCH(D30,[14]Sheet1!$D$5:$D$31,0))</f>
        <v>Сукова Маргарита Юрьевна</v>
      </c>
      <c r="D30" s="2" t="s">
        <v>288</v>
      </c>
      <c r="E30" s="2">
        <v>2</v>
      </c>
      <c r="F30" s="2"/>
      <c r="G30" s="2">
        <v>2</v>
      </c>
      <c r="H30" s="2" t="s">
        <v>92</v>
      </c>
      <c r="I30" s="2">
        <v>5</v>
      </c>
      <c r="J30" s="4" t="s">
        <v>306</v>
      </c>
    </row>
    <row r="31" spans="1:10">
      <c r="A31" s="2" t="s">
        <v>23</v>
      </c>
      <c r="B31" s="2" t="s">
        <v>309</v>
      </c>
      <c r="C31" s="2" t="str">
        <f>INDEX([15]Sheet1!$C$5:$C$30, MATCH(D31,[15]Sheet1!$D$5:$D$30,0))</f>
        <v>Бозриков Иван Сергеевич</v>
      </c>
      <c r="D31" s="2" t="s">
        <v>286</v>
      </c>
      <c r="E31" s="2">
        <v>2</v>
      </c>
      <c r="F31" s="2"/>
      <c r="G31" s="2">
        <v>2</v>
      </c>
      <c r="H31" s="2" t="s">
        <v>92</v>
      </c>
      <c r="I31" s="2">
        <v>5</v>
      </c>
      <c r="J31" s="2" t="s">
        <v>223</v>
      </c>
    </row>
    <row r="32" spans="1:10">
      <c r="A32" s="2" t="s">
        <v>23</v>
      </c>
      <c r="B32" s="2" t="s">
        <v>305</v>
      </c>
      <c r="C32" s="2" t="str">
        <f>INDEX([13]Sheet1!$C$5:$C$29, MATCH(D32,[13]Sheet1!$D$5:$D$29,0))</f>
        <v>Исайкина Евгения Николаевна</v>
      </c>
      <c r="D32" s="2" t="s">
        <v>289</v>
      </c>
      <c r="E32" s="2">
        <v>1</v>
      </c>
      <c r="F32" s="2"/>
      <c r="G32" s="2">
        <v>1</v>
      </c>
      <c r="H32" s="2" t="s">
        <v>92</v>
      </c>
      <c r="I32" s="2">
        <v>6</v>
      </c>
      <c r="J32" s="4" t="s">
        <v>306</v>
      </c>
    </row>
    <row r="33" spans="1:10">
      <c r="A33" s="2" t="s">
        <v>23</v>
      </c>
      <c r="B33" s="2" t="s">
        <v>305</v>
      </c>
      <c r="C33" s="2" t="str">
        <f>INDEX([13]Sheet1!$C$5:$C$29, MATCH(D33,[13]Sheet1!$D$5:$D$29,0))</f>
        <v>Совина Елизавета Вячеславовна</v>
      </c>
      <c r="D33" s="2" t="s">
        <v>290</v>
      </c>
      <c r="E33" s="2">
        <v>1</v>
      </c>
      <c r="F33" s="2"/>
      <c r="G33" s="2">
        <v>1</v>
      </c>
      <c r="H33" s="2" t="s">
        <v>92</v>
      </c>
      <c r="I33" s="2">
        <v>6</v>
      </c>
      <c r="J33" s="4" t="s">
        <v>306</v>
      </c>
    </row>
    <row r="34" spans="1:10">
      <c r="A34" s="2" t="s">
        <v>23</v>
      </c>
      <c r="B34" s="2" t="s">
        <v>305</v>
      </c>
      <c r="C34" s="2" t="str">
        <f>INDEX([13]Sheet1!$C$5:$C$29, MATCH(D34,[13]Sheet1!$D$5:$D$29,0))</f>
        <v>Галкин Родион Вячеславович</v>
      </c>
      <c r="D34" s="2" t="s">
        <v>293</v>
      </c>
      <c r="E34" s="2">
        <v>1</v>
      </c>
      <c r="F34" s="2"/>
      <c r="G34" s="2">
        <v>1</v>
      </c>
      <c r="H34" s="2" t="s">
        <v>92</v>
      </c>
      <c r="I34" s="2">
        <v>6</v>
      </c>
      <c r="J34" s="4" t="s">
        <v>306</v>
      </c>
    </row>
    <row r="35" spans="1:10">
      <c r="A35" s="2" t="s">
        <v>23</v>
      </c>
      <c r="B35" s="2" t="s">
        <v>305</v>
      </c>
      <c r="C35" s="2" t="str">
        <f>INDEX([13]Sheet1!$C$5:$C$29, MATCH(D35,[13]Sheet1!$D$5:$D$29,0))</f>
        <v>Бочков Алексей Валерьевич</v>
      </c>
      <c r="D35" s="2" t="s">
        <v>295</v>
      </c>
      <c r="E35" s="2">
        <v>1</v>
      </c>
      <c r="F35" s="2"/>
      <c r="G35" s="2">
        <v>1</v>
      </c>
      <c r="H35" s="2" t="s">
        <v>92</v>
      </c>
      <c r="I35" s="2">
        <v>6</v>
      </c>
      <c r="J35" s="4" t="s">
        <v>306</v>
      </c>
    </row>
    <row r="36" spans="1:10">
      <c r="A36" s="2" t="s">
        <v>23</v>
      </c>
      <c r="B36" s="2" t="s">
        <v>307</v>
      </c>
      <c r="C36" s="2" t="str">
        <f>INDEX([14]Sheet1!$C$5:$C$31, MATCH(D36,[14]Sheet1!$D$5:$D$31,0))</f>
        <v>Зайцев Дмитрий Иванович</v>
      </c>
      <c r="D36" s="2" t="s">
        <v>292</v>
      </c>
      <c r="E36" s="2">
        <v>1</v>
      </c>
      <c r="F36" s="2"/>
      <c r="G36" s="2">
        <v>1</v>
      </c>
      <c r="H36" s="2" t="s">
        <v>92</v>
      </c>
      <c r="I36" s="2">
        <v>6</v>
      </c>
      <c r="J36" s="4" t="s">
        <v>306</v>
      </c>
    </row>
    <row r="37" spans="1:10">
      <c r="A37" s="2" t="s">
        <v>23</v>
      </c>
      <c r="B37" s="2" t="s">
        <v>309</v>
      </c>
      <c r="C37" s="2" t="str">
        <f>INDEX([15]Sheet1!$C$5:$C$30, MATCH(D37,[15]Sheet1!$D$5:$D$30,0))</f>
        <v>Иванова Александра Сергеевна</v>
      </c>
      <c r="D37" s="2" t="s">
        <v>291</v>
      </c>
      <c r="E37" s="2">
        <v>1</v>
      </c>
      <c r="F37" s="2"/>
      <c r="G37" s="2">
        <v>1</v>
      </c>
      <c r="H37" s="2" t="s">
        <v>92</v>
      </c>
      <c r="I37" s="2">
        <v>6</v>
      </c>
      <c r="J37" s="2" t="s">
        <v>223</v>
      </c>
    </row>
    <row r="38" spans="1:10">
      <c r="A38" s="2" t="s">
        <v>23</v>
      </c>
      <c r="B38" s="2" t="s">
        <v>309</v>
      </c>
      <c r="C38" s="2" t="str">
        <f>INDEX([15]Sheet1!$C$5:$C$30, MATCH(D38,[15]Sheet1!$D$5:$D$30,0))</f>
        <v>Лузин Михаил Александрович</v>
      </c>
      <c r="D38" s="2" t="s">
        <v>294</v>
      </c>
      <c r="E38" s="2">
        <v>1</v>
      </c>
      <c r="F38" s="2"/>
      <c r="G38" s="2">
        <v>1</v>
      </c>
      <c r="H38" s="2" t="s">
        <v>92</v>
      </c>
      <c r="I38" s="2">
        <v>6</v>
      </c>
      <c r="J38" s="2" t="s">
        <v>223</v>
      </c>
    </row>
    <row r="39" spans="1:10">
      <c r="A39" s="2" t="s">
        <v>23</v>
      </c>
      <c r="B39" s="2" t="s">
        <v>305</v>
      </c>
      <c r="C39" s="2" t="str">
        <f>INDEX([13]Sheet1!$C$5:$C$29, MATCH(D39,[13]Sheet1!$D$5:$D$29,0))</f>
        <v>Рожков Максим Сергеевич</v>
      </c>
      <c r="D39" s="2" t="s">
        <v>297</v>
      </c>
      <c r="E39" s="2">
        <v>0</v>
      </c>
      <c r="F39" s="2"/>
      <c r="G39" s="2">
        <v>0</v>
      </c>
      <c r="H39" s="2" t="s">
        <v>92</v>
      </c>
      <c r="I39" s="2">
        <v>7</v>
      </c>
      <c r="J39" s="4" t="s">
        <v>306</v>
      </c>
    </row>
    <row r="40" spans="1:10">
      <c r="A40" s="2" t="s">
        <v>23</v>
      </c>
      <c r="B40" s="2" t="s">
        <v>305</v>
      </c>
      <c r="C40" s="2" t="str">
        <f>INDEX([13]Sheet1!$C$5:$C$29, MATCH(D40,[13]Sheet1!$D$5:$D$29,0))</f>
        <v>Штепо Михаил Максимович</v>
      </c>
      <c r="D40" s="2" t="s">
        <v>299</v>
      </c>
      <c r="E40" s="2">
        <v>0</v>
      </c>
      <c r="F40" s="2"/>
      <c r="G40" s="2">
        <v>0</v>
      </c>
      <c r="H40" s="2" t="s">
        <v>92</v>
      </c>
      <c r="I40" s="2">
        <v>7</v>
      </c>
      <c r="J40" s="4" t="s">
        <v>306</v>
      </c>
    </row>
    <row r="41" spans="1:10">
      <c r="A41" s="2" t="s">
        <v>23</v>
      </c>
      <c r="B41" s="2" t="s">
        <v>305</v>
      </c>
      <c r="C41" s="2" t="str">
        <f>INDEX([13]Sheet1!$C$5:$C$29, MATCH(D41,[13]Sheet1!$D$5:$D$29,0))</f>
        <v>Гамова Мария Алексеевна</v>
      </c>
      <c r="D41" s="2" t="s">
        <v>301</v>
      </c>
      <c r="E41" s="2">
        <v>0</v>
      </c>
      <c r="F41" s="2"/>
      <c r="G41" s="2">
        <v>0</v>
      </c>
      <c r="H41" s="2" t="s">
        <v>92</v>
      </c>
      <c r="I41" s="2">
        <v>7</v>
      </c>
      <c r="J41" s="4" t="s">
        <v>306</v>
      </c>
    </row>
    <row r="42" spans="1:10">
      <c r="A42" s="2" t="s">
        <v>23</v>
      </c>
      <c r="B42" s="2" t="s">
        <v>305</v>
      </c>
      <c r="C42" s="2" t="str">
        <f>INDEX([13]Sheet1!$C$5:$C$29, MATCH(D42,[13]Sheet1!$D$5:$D$29,0))</f>
        <v>Петрова Ангелина Алексеевна</v>
      </c>
      <c r="D42" s="2" t="s">
        <v>304</v>
      </c>
      <c r="E42" s="2">
        <v>0</v>
      </c>
      <c r="F42" s="2"/>
      <c r="G42" s="2">
        <v>0</v>
      </c>
      <c r="H42" s="2" t="s">
        <v>92</v>
      </c>
      <c r="I42" s="2">
        <v>7</v>
      </c>
      <c r="J42" s="4" t="s">
        <v>306</v>
      </c>
    </row>
    <row r="43" spans="1:10">
      <c r="A43" s="2" t="s">
        <v>23</v>
      </c>
      <c r="B43" s="2" t="s">
        <v>307</v>
      </c>
      <c r="C43" s="2" t="str">
        <f>INDEX([14]Sheet1!$C$5:$C$31, MATCH(D43,[14]Sheet1!$D$5:$D$31,0))</f>
        <v>Ануфриенко Татьяна Максимовна</v>
      </c>
      <c r="D43" s="2" t="s">
        <v>302</v>
      </c>
      <c r="E43" s="2">
        <v>0</v>
      </c>
      <c r="F43" s="2"/>
      <c r="G43" s="2">
        <v>0</v>
      </c>
      <c r="H43" s="2" t="s">
        <v>92</v>
      </c>
      <c r="I43" s="2">
        <v>7</v>
      </c>
      <c r="J43" s="4" t="s">
        <v>306</v>
      </c>
    </row>
    <row r="44" spans="1:10">
      <c r="A44" s="2" t="s">
        <v>23</v>
      </c>
      <c r="B44" s="2" t="s">
        <v>309</v>
      </c>
      <c r="C44" s="2" t="str">
        <f>INDEX([15]Sheet1!$C$5:$C$30, MATCH(D44,[15]Sheet1!$D$5:$D$30,0))</f>
        <v>Бирюкова Алиса Алексеевна</v>
      </c>
      <c r="D44" s="2" t="s">
        <v>296</v>
      </c>
      <c r="E44" s="2">
        <v>0</v>
      </c>
      <c r="F44" s="2"/>
      <c r="G44" s="2">
        <v>0</v>
      </c>
      <c r="H44" s="2" t="s">
        <v>92</v>
      </c>
      <c r="I44" s="2">
        <v>7</v>
      </c>
      <c r="J44" s="2" t="s">
        <v>223</v>
      </c>
    </row>
    <row r="45" spans="1:10">
      <c r="A45" s="2" t="s">
        <v>23</v>
      </c>
      <c r="B45" s="2" t="s">
        <v>309</v>
      </c>
      <c r="C45" s="2" t="str">
        <f>INDEX([15]Sheet1!$C$5:$C$30, MATCH(D45,[15]Sheet1!$D$5:$D$30,0))</f>
        <v>Кириллов Кирилл Александрович</v>
      </c>
      <c r="D45" s="2" t="s">
        <v>298</v>
      </c>
      <c r="E45" s="2">
        <v>0</v>
      </c>
      <c r="F45" s="2"/>
      <c r="G45" s="2">
        <v>0</v>
      </c>
      <c r="H45" s="2" t="s">
        <v>92</v>
      </c>
      <c r="I45" s="2">
        <v>7</v>
      </c>
      <c r="J45" s="2" t="s">
        <v>223</v>
      </c>
    </row>
    <row r="46" spans="1:10">
      <c r="A46" s="2" t="s">
        <v>23</v>
      </c>
      <c r="B46" s="2" t="s">
        <v>309</v>
      </c>
      <c r="C46" s="2" t="str">
        <f>INDEX([15]Sheet1!$C$5:$C$30, MATCH(D46,[15]Sheet1!$D$5:$D$30,0))</f>
        <v>Бедник Александр Иванович</v>
      </c>
      <c r="D46" s="2" t="s">
        <v>300</v>
      </c>
      <c r="E46" s="2">
        <v>0</v>
      </c>
      <c r="F46" s="2"/>
      <c r="G46" s="2">
        <v>0</v>
      </c>
      <c r="H46" s="2" t="s">
        <v>92</v>
      </c>
      <c r="I46" s="2">
        <v>7</v>
      </c>
      <c r="J46" s="2" t="s">
        <v>223</v>
      </c>
    </row>
    <row r="47" spans="1:10">
      <c r="A47" s="2" t="s">
        <v>23</v>
      </c>
      <c r="B47" s="2" t="s">
        <v>309</v>
      </c>
      <c r="C47" s="2" t="str">
        <f>INDEX([15]Sheet1!$C$5:$C$30, MATCH(D47,[15]Sheet1!$D$5:$D$30,0))</f>
        <v>Князева Полина Ивановна</v>
      </c>
      <c r="D47" s="2" t="s">
        <v>303</v>
      </c>
      <c r="E47" s="2">
        <v>0</v>
      </c>
      <c r="F47" s="2"/>
      <c r="G47" s="2">
        <v>0</v>
      </c>
      <c r="H47" s="2" t="s">
        <v>92</v>
      </c>
      <c r="I47" s="2">
        <v>7</v>
      </c>
      <c r="J47" s="2" t="s">
        <v>223</v>
      </c>
    </row>
    <row r="48" spans="1:10">
      <c r="A48" s="2" t="s">
        <v>23</v>
      </c>
      <c r="B48" s="2" t="s">
        <v>309</v>
      </c>
      <c r="C48" s="2" t="str">
        <f>INDEX([15]Sheet1!$C$5:$C$30, MATCH(D48,[15]Sheet1!$D$5:$D$30,0))</f>
        <v>Рогоза Вероника Владимировна</v>
      </c>
      <c r="D48" s="2" t="s">
        <v>308</v>
      </c>
      <c r="E48" s="2">
        <v>0</v>
      </c>
      <c r="F48" s="2"/>
      <c r="G48" s="2">
        <v>0</v>
      </c>
      <c r="H48" s="2" t="s">
        <v>92</v>
      </c>
      <c r="I48" s="2">
        <v>7</v>
      </c>
      <c r="J48" s="2" t="s">
        <v>223</v>
      </c>
    </row>
  </sheetData>
  <sortState ref="A9:J48">
    <sortCondition descending="1" ref="G9"/>
  </sortState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9"/>
  <sheetViews>
    <sheetView workbookViewId="0">
      <selection activeCell="J9" sqref="J9"/>
    </sheetView>
  </sheetViews>
  <sheetFormatPr defaultColWidth="8.6640625" defaultRowHeight="14.4"/>
  <cols>
    <col min="1" max="1" width="12.44140625" customWidth="1"/>
    <col min="2" max="2" width="7" customWidth="1"/>
    <col min="3" max="3" width="32.6640625" customWidth="1"/>
    <col min="4" max="4" width="28.6640625" customWidth="1"/>
    <col min="8" max="8" width="12.44140625" customWidth="1"/>
    <col min="10" max="10" width="30" customWidth="1"/>
  </cols>
  <sheetData>
    <row r="1" spans="1:10">
      <c r="A1" t="s">
        <v>21</v>
      </c>
    </row>
    <row r="2" spans="1:10">
      <c r="A2" t="s">
        <v>0</v>
      </c>
    </row>
    <row r="3" spans="1:10">
      <c r="A3" t="s">
        <v>18</v>
      </c>
    </row>
    <row r="4" spans="1:10">
      <c r="A4" t="s">
        <v>2</v>
      </c>
    </row>
    <row r="5" spans="1:10">
      <c r="A5" t="s">
        <v>3</v>
      </c>
    </row>
    <row r="6" spans="1:10">
      <c r="A6" s="8" t="s">
        <v>22</v>
      </c>
      <c r="B6" s="8"/>
      <c r="C6" s="8"/>
      <c r="D6" s="8"/>
      <c r="E6" s="8"/>
      <c r="F6" s="8"/>
      <c r="G6" s="8"/>
      <c r="H6" s="8"/>
      <c r="I6" s="8"/>
    </row>
    <row r="8" spans="1:10" ht="67.5" customHeight="1">
      <c r="A8" s="1" t="s">
        <v>4</v>
      </c>
      <c r="B8" s="1" t="s">
        <v>5</v>
      </c>
      <c r="C8" s="1" t="s">
        <v>6</v>
      </c>
      <c r="D8" s="3" t="s">
        <v>7</v>
      </c>
      <c r="E8" s="1" t="s">
        <v>8</v>
      </c>
      <c r="F8" s="1" t="s">
        <v>9</v>
      </c>
      <c r="G8" s="1" t="s">
        <v>10</v>
      </c>
      <c r="H8" s="1" t="s">
        <v>11</v>
      </c>
      <c r="I8" s="1" t="s">
        <v>12</v>
      </c>
      <c r="J8" s="1" t="s">
        <v>13</v>
      </c>
    </row>
    <row r="9" spans="1:10" ht="15.6" customHeight="1">
      <c r="A9" s="2" t="s">
        <v>23</v>
      </c>
      <c r="B9" s="2" t="s">
        <v>363</v>
      </c>
      <c r="C9" s="2" t="str">
        <f>INDEX([18]Sheet1!$C$5:$C$27, MATCH(D9,[18]Sheet1!$D$5:$D$27,0))</f>
        <v>Сувернева Полина Константиновна</v>
      </c>
      <c r="D9" s="2" t="s">
        <v>360</v>
      </c>
      <c r="E9" s="2">
        <v>6</v>
      </c>
      <c r="F9" s="2"/>
      <c r="G9" s="2">
        <v>6</v>
      </c>
      <c r="H9" s="2" t="s">
        <v>159</v>
      </c>
      <c r="I9" s="2">
        <v>1</v>
      </c>
      <c r="J9" s="2" t="s">
        <v>364</v>
      </c>
    </row>
    <row r="10" spans="1:10" ht="16.2" customHeight="1">
      <c r="A10" s="2" t="s">
        <v>23</v>
      </c>
      <c r="B10" s="2" t="s">
        <v>363</v>
      </c>
      <c r="C10" s="2" t="str">
        <f>INDEX([18]Sheet1!$C$5:$C$27, MATCH(D10,[18]Sheet1!$D$5:$D$27,0))</f>
        <v>Павлова Татьяна Дмитриевна</v>
      </c>
      <c r="D10" s="2" t="s">
        <v>361</v>
      </c>
      <c r="E10" s="2">
        <v>5</v>
      </c>
      <c r="F10" s="2"/>
      <c r="G10" s="2">
        <v>5</v>
      </c>
      <c r="H10" s="2" t="s">
        <v>91</v>
      </c>
      <c r="I10" s="2">
        <v>2</v>
      </c>
      <c r="J10" s="2" t="s">
        <v>364</v>
      </c>
    </row>
    <row r="11" spans="1:10" ht="15" customHeight="1">
      <c r="A11" s="2" t="s">
        <v>23</v>
      </c>
      <c r="B11" s="2" t="s">
        <v>363</v>
      </c>
      <c r="C11" s="2" t="str">
        <f>INDEX([18]Sheet1!$C$5:$C$27, MATCH(D11,[18]Sheet1!$D$5:$D$27,0))</f>
        <v>Марунин Дмитрий Романович</v>
      </c>
      <c r="D11" s="2" t="s">
        <v>362</v>
      </c>
      <c r="E11" s="2">
        <v>5</v>
      </c>
      <c r="F11" s="2"/>
      <c r="G11" s="2">
        <v>5</v>
      </c>
      <c r="H11" s="2" t="s">
        <v>91</v>
      </c>
      <c r="I11" s="2">
        <v>2</v>
      </c>
      <c r="J11" s="2" t="s">
        <v>364</v>
      </c>
    </row>
    <row r="12" spans="1:10">
      <c r="A12" s="2" t="s">
        <v>23</v>
      </c>
      <c r="B12" s="2" t="s">
        <v>355</v>
      </c>
      <c r="C12" s="2" t="str">
        <f>INDEX([16]Sheet1!$C$5:$C$30, MATCH(D12,[16]Sheet1!$D$5:$D$30,0))</f>
        <v>Старикова Диана Александровна</v>
      </c>
      <c r="D12" s="2" t="s">
        <v>310</v>
      </c>
      <c r="E12" s="2">
        <v>4</v>
      </c>
      <c r="F12" s="1"/>
      <c r="G12" s="2">
        <v>4</v>
      </c>
      <c r="H12" s="2" t="s">
        <v>91</v>
      </c>
      <c r="I12" s="1">
        <v>3</v>
      </c>
      <c r="J12" s="2" t="s">
        <v>265</v>
      </c>
    </row>
    <row r="13" spans="1:10">
      <c r="A13" s="2" t="s">
        <v>23</v>
      </c>
      <c r="B13" s="2" t="s">
        <v>355</v>
      </c>
      <c r="C13" s="2" t="str">
        <f>INDEX([16]Sheet1!$C$5:$C$30, MATCH(D13,[16]Sheet1!$D$5:$D$30,0))</f>
        <v>Покатилов Никита Сергеевич</v>
      </c>
      <c r="D13" s="2" t="s">
        <v>311</v>
      </c>
      <c r="E13" s="2">
        <v>4</v>
      </c>
      <c r="F13" s="1"/>
      <c r="G13" s="2">
        <v>4</v>
      </c>
      <c r="H13" s="2" t="s">
        <v>91</v>
      </c>
      <c r="I13" s="1">
        <v>3</v>
      </c>
      <c r="J13" s="2" t="s">
        <v>265</v>
      </c>
    </row>
    <row r="14" spans="1:10">
      <c r="A14" s="2" t="s">
        <v>23</v>
      </c>
      <c r="B14" s="2" t="s">
        <v>355</v>
      </c>
      <c r="C14" s="2" t="str">
        <f>INDEX([16]Sheet1!$C$5:$C$30, MATCH(D14,[16]Sheet1!$D$5:$D$30,0))</f>
        <v>Фролов Максим Евгеньевич</v>
      </c>
      <c r="D14" s="2" t="s">
        <v>312</v>
      </c>
      <c r="E14" s="2">
        <v>4</v>
      </c>
      <c r="F14" s="2"/>
      <c r="G14" s="2">
        <v>4</v>
      </c>
      <c r="H14" s="2" t="s">
        <v>91</v>
      </c>
      <c r="I14" s="2">
        <v>3</v>
      </c>
      <c r="J14" s="2" t="s">
        <v>265</v>
      </c>
    </row>
    <row r="15" spans="1:10">
      <c r="A15" s="2" t="s">
        <v>23</v>
      </c>
      <c r="B15" s="2" t="s">
        <v>359</v>
      </c>
      <c r="C15" s="2" t="str">
        <f>INDEX([17]Sheet1!$C$5:$C$29, MATCH(D15,[17]Sheet1!$D$5:$D$29,0))</f>
        <v>Лавриенко Захар Артёмович</v>
      </c>
      <c r="D15" s="2" t="s">
        <v>356</v>
      </c>
      <c r="E15" s="2">
        <v>4</v>
      </c>
      <c r="F15" s="2"/>
      <c r="G15" s="2">
        <v>4</v>
      </c>
      <c r="H15" s="2" t="s">
        <v>91</v>
      </c>
      <c r="I15" s="2">
        <v>3</v>
      </c>
      <c r="J15" s="2" t="s">
        <v>265</v>
      </c>
    </row>
    <row r="16" spans="1:10">
      <c r="A16" s="2" t="s">
        <v>23</v>
      </c>
      <c r="B16" s="2" t="s">
        <v>363</v>
      </c>
      <c r="C16" s="2" t="str">
        <f>INDEX([18]Sheet1!$C$5:$C$27, MATCH(D16,[18]Sheet1!$D$5:$D$27,0))</f>
        <v>Ращупкина Марина Викторовна</v>
      </c>
      <c r="D16" s="2" t="s">
        <v>357</v>
      </c>
      <c r="E16" s="2">
        <v>4</v>
      </c>
      <c r="F16" s="2"/>
      <c r="G16" s="2">
        <v>4</v>
      </c>
      <c r="H16" s="2" t="s">
        <v>91</v>
      </c>
      <c r="I16" s="2">
        <v>3</v>
      </c>
      <c r="J16" s="2" t="s">
        <v>364</v>
      </c>
    </row>
    <row r="17" spans="1:10">
      <c r="A17" s="2" t="s">
        <v>23</v>
      </c>
      <c r="B17" s="2" t="s">
        <v>359</v>
      </c>
      <c r="C17" s="2" t="str">
        <f>INDEX([17]Sheet1!$C$5:$C$29, MATCH(D17,[17]Sheet1!$D$5:$D$29,0))</f>
        <v>Маркова София Сергеевна</v>
      </c>
      <c r="D17" s="2" t="s">
        <v>314</v>
      </c>
      <c r="E17" s="2">
        <v>3</v>
      </c>
      <c r="F17" s="2"/>
      <c r="G17" s="2">
        <v>3</v>
      </c>
      <c r="H17" s="2" t="s">
        <v>92</v>
      </c>
      <c r="I17" s="2">
        <v>4</v>
      </c>
      <c r="J17" s="2" t="s">
        <v>265</v>
      </c>
    </row>
    <row r="18" spans="1:10">
      <c r="A18" s="2" t="s">
        <v>23</v>
      </c>
      <c r="B18" s="2" t="s">
        <v>363</v>
      </c>
      <c r="C18" s="2" t="str">
        <f>INDEX([18]Sheet1!$C$5:$C$27, MATCH(D18,[18]Sheet1!$D$5:$D$27,0))</f>
        <v>Сафонова Анастасия Вячеславовна</v>
      </c>
      <c r="D18" s="2" t="s">
        <v>313</v>
      </c>
      <c r="E18" s="2">
        <v>3</v>
      </c>
      <c r="F18" s="2"/>
      <c r="G18" s="2">
        <v>3</v>
      </c>
      <c r="H18" s="2" t="s">
        <v>92</v>
      </c>
      <c r="I18" s="2">
        <v>4</v>
      </c>
      <c r="J18" s="2" t="s">
        <v>364</v>
      </c>
    </row>
    <row r="19" spans="1:10">
      <c r="A19" s="2" t="s">
        <v>23</v>
      </c>
      <c r="B19" s="2" t="s">
        <v>355</v>
      </c>
      <c r="C19" s="2" t="str">
        <f>INDEX([16]Sheet1!$C$5:$C$30, MATCH(D19,[16]Sheet1!$D$5:$D$30,0))</f>
        <v>Кулявцев Захар Николаевич</v>
      </c>
      <c r="D19" s="2" t="s">
        <v>320</v>
      </c>
      <c r="E19" s="2">
        <v>2</v>
      </c>
      <c r="F19" s="2"/>
      <c r="G19" s="2">
        <v>2</v>
      </c>
      <c r="H19" s="2" t="s">
        <v>92</v>
      </c>
      <c r="I19" s="2">
        <v>5</v>
      </c>
      <c r="J19" s="2" t="s">
        <v>265</v>
      </c>
    </row>
    <row r="20" spans="1:10">
      <c r="A20" s="2" t="s">
        <v>23</v>
      </c>
      <c r="B20" s="2" t="s">
        <v>359</v>
      </c>
      <c r="C20" s="2" t="str">
        <f>INDEX([17]Sheet1!$C$5:$C$29, MATCH(D20,[17]Sheet1!$D$5:$D$29,0))</f>
        <v>Смурага Елизавета Денисовна</v>
      </c>
      <c r="D20" s="2" t="s">
        <v>316</v>
      </c>
      <c r="E20" s="2">
        <v>2</v>
      </c>
      <c r="F20" s="2"/>
      <c r="G20" s="2">
        <v>2</v>
      </c>
      <c r="H20" s="2" t="s">
        <v>92</v>
      </c>
      <c r="I20" s="2">
        <v>5</v>
      </c>
      <c r="J20" s="2" t="s">
        <v>265</v>
      </c>
    </row>
    <row r="21" spans="1:10">
      <c r="A21" s="2" t="s">
        <v>23</v>
      </c>
      <c r="B21" s="2" t="s">
        <v>359</v>
      </c>
      <c r="C21" s="2" t="str">
        <f>INDEX([17]Sheet1!$C$5:$C$29, MATCH(D21,[17]Sheet1!$D$5:$D$29,0))</f>
        <v>Романихин Георгий Романович</v>
      </c>
      <c r="D21" s="2" t="s">
        <v>321</v>
      </c>
      <c r="E21" s="2">
        <v>2</v>
      </c>
      <c r="F21" s="2"/>
      <c r="G21" s="2">
        <v>2</v>
      </c>
      <c r="H21" s="2" t="s">
        <v>92</v>
      </c>
      <c r="I21" s="2">
        <v>5</v>
      </c>
      <c r="J21" s="2" t="s">
        <v>265</v>
      </c>
    </row>
    <row r="22" spans="1:10">
      <c r="A22" s="2" t="s">
        <v>23</v>
      </c>
      <c r="B22" s="2" t="s">
        <v>363</v>
      </c>
      <c r="C22" s="2" t="str">
        <f>INDEX([18]Sheet1!$C$5:$C$27, MATCH(D22,[18]Sheet1!$D$5:$D$27,0))</f>
        <v>Маслова София Александровна</v>
      </c>
      <c r="D22" s="2" t="s">
        <v>315</v>
      </c>
      <c r="E22" s="2">
        <v>2</v>
      </c>
      <c r="F22" s="2"/>
      <c r="G22" s="2">
        <v>2</v>
      </c>
      <c r="H22" s="2" t="s">
        <v>92</v>
      </c>
      <c r="I22" s="2">
        <v>5</v>
      </c>
      <c r="J22" s="2" t="s">
        <v>364</v>
      </c>
    </row>
    <row r="23" spans="1:10">
      <c r="A23" s="2" t="s">
        <v>23</v>
      </c>
      <c r="B23" s="2" t="s">
        <v>363</v>
      </c>
      <c r="C23" s="2" t="str">
        <f>INDEX([18]Sheet1!$C$5:$C$27, MATCH(D23,[18]Sheet1!$D$5:$D$27,0))</f>
        <v>Бирюкова Алина Олеговна</v>
      </c>
      <c r="D23" s="2" t="s">
        <v>317</v>
      </c>
      <c r="E23" s="2">
        <v>2</v>
      </c>
      <c r="F23" s="2"/>
      <c r="G23" s="2">
        <v>2</v>
      </c>
      <c r="H23" s="2" t="s">
        <v>92</v>
      </c>
      <c r="I23" s="2">
        <v>5</v>
      </c>
      <c r="J23" s="2" t="s">
        <v>364</v>
      </c>
    </row>
    <row r="24" spans="1:10">
      <c r="A24" s="2" t="s">
        <v>23</v>
      </c>
      <c r="B24" s="2" t="s">
        <v>363</v>
      </c>
      <c r="C24" s="2" t="str">
        <f>INDEX([18]Sheet1!$C$5:$C$27, MATCH(D24,[18]Sheet1!$D$5:$D$27,0))</f>
        <v>Писковцева Полина Павловна</v>
      </c>
      <c r="D24" s="2" t="s">
        <v>318</v>
      </c>
      <c r="E24" s="2">
        <v>2</v>
      </c>
      <c r="F24" s="2"/>
      <c r="G24" s="2">
        <v>2</v>
      </c>
      <c r="H24" s="2" t="s">
        <v>92</v>
      </c>
      <c r="I24" s="2">
        <v>5</v>
      </c>
      <c r="J24" s="2" t="s">
        <v>364</v>
      </c>
    </row>
    <row r="25" spans="1:10">
      <c r="A25" s="2" t="s">
        <v>23</v>
      </c>
      <c r="B25" s="2" t="s">
        <v>363</v>
      </c>
      <c r="C25" s="2" t="str">
        <f>INDEX([18]Sheet1!$C$5:$C$27, MATCH(D25,[18]Sheet1!$D$5:$D$27,0))</f>
        <v>Марунин Александр Романович</v>
      </c>
      <c r="D25" s="2" t="s">
        <v>319</v>
      </c>
      <c r="E25" s="2">
        <v>2</v>
      </c>
      <c r="F25" s="2"/>
      <c r="G25" s="2">
        <v>2</v>
      </c>
      <c r="H25" s="2" t="s">
        <v>92</v>
      </c>
      <c r="I25" s="2">
        <v>5</v>
      </c>
      <c r="J25" s="2" t="s">
        <v>364</v>
      </c>
    </row>
    <row r="26" spans="1:10">
      <c r="A26" s="2" t="s">
        <v>23</v>
      </c>
      <c r="B26" s="2" t="s">
        <v>355</v>
      </c>
      <c r="C26" s="2" t="str">
        <f>INDEX([16]Sheet1!$C$5:$C$30, MATCH(D26,[16]Sheet1!$D$5:$D$30,0))</f>
        <v>Щеглова Марина Ильинична</v>
      </c>
      <c r="D26" s="2" t="s">
        <v>324</v>
      </c>
      <c r="E26" s="2">
        <v>1</v>
      </c>
      <c r="F26" s="2"/>
      <c r="G26" s="2">
        <v>1</v>
      </c>
      <c r="H26" s="2" t="s">
        <v>92</v>
      </c>
      <c r="I26" s="2">
        <v>6</v>
      </c>
      <c r="J26" s="2" t="s">
        <v>265</v>
      </c>
    </row>
    <row r="27" spans="1:10">
      <c r="A27" s="2" t="s">
        <v>23</v>
      </c>
      <c r="B27" s="2" t="s">
        <v>355</v>
      </c>
      <c r="C27" s="2" t="str">
        <f>INDEX([16]Sheet1!$C$5:$C$30, MATCH(D27,[16]Sheet1!$D$5:$D$30,0))</f>
        <v>Ишкова Александра Егоровна</v>
      </c>
      <c r="D27" s="2" t="s">
        <v>327</v>
      </c>
      <c r="E27" s="2">
        <v>1</v>
      </c>
      <c r="F27" s="2"/>
      <c r="G27" s="2">
        <v>1</v>
      </c>
      <c r="H27" s="2" t="s">
        <v>92</v>
      </c>
      <c r="I27" s="2">
        <v>6</v>
      </c>
      <c r="J27" s="2" t="s">
        <v>265</v>
      </c>
    </row>
    <row r="28" spans="1:10">
      <c r="A28" s="2" t="s">
        <v>23</v>
      </c>
      <c r="B28" s="2" t="s">
        <v>355</v>
      </c>
      <c r="C28" s="2" t="str">
        <f>INDEX([16]Sheet1!$C$5:$C$30, MATCH(D28,[16]Sheet1!$D$5:$D$30,0))</f>
        <v>Даллакян Ани Арменовна</v>
      </c>
      <c r="D28" s="2" t="s">
        <v>332</v>
      </c>
      <c r="E28" s="2">
        <v>1</v>
      </c>
      <c r="F28" s="2"/>
      <c r="G28" s="2">
        <v>1</v>
      </c>
      <c r="H28" s="2" t="s">
        <v>92</v>
      </c>
      <c r="I28" s="2">
        <v>6</v>
      </c>
      <c r="J28" s="2" t="s">
        <v>265</v>
      </c>
    </row>
    <row r="29" spans="1:10">
      <c r="A29" s="2" t="s">
        <v>23</v>
      </c>
      <c r="B29" s="2" t="s">
        <v>355</v>
      </c>
      <c r="C29" s="2" t="str">
        <f>INDEX([16]Sheet1!$C$5:$C$30, MATCH(D29,[16]Sheet1!$D$5:$D$30,0))</f>
        <v>Горболетов Захар Александрович</v>
      </c>
      <c r="D29" s="2" t="s">
        <v>336</v>
      </c>
      <c r="E29" s="2">
        <v>1</v>
      </c>
      <c r="F29" s="2"/>
      <c r="G29" s="2">
        <v>1</v>
      </c>
      <c r="H29" s="2" t="s">
        <v>92</v>
      </c>
      <c r="I29" s="2">
        <v>6</v>
      </c>
      <c r="J29" s="2" t="s">
        <v>265</v>
      </c>
    </row>
    <row r="30" spans="1:10">
      <c r="A30" s="2" t="s">
        <v>23</v>
      </c>
      <c r="B30" s="2" t="s">
        <v>355</v>
      </c>
      <c r="C30" s="2" t="str">
        <f>INDEX([16]Sheet1!$C$5:$C$30, MATCH(D30,[16]Sheet1!$D$5:$D$30,0))</f>
        <v>Бутырчик Андрей Алексеевич</v>
      </c>
      <c r="D30" s="2" t="s">
        <v>340</v>
      </c>
      <c r="E30" s="2">
        <v>1</v>
      </c>
      <c r="F30" s="2"/>
      <c r="G30" s="2">
        <v>1</v>
      </c>
      <c r="H30" s="2" t="s">
        <v>92</v>
      </c>
      <c r="I30" s="2">
        <v>6</v>
      </c>
      <c r="J30" s="2" t="s">
        <v>265</v>
      </c>
    </row>
    <row r="31" spans="1:10">
      <c r="A31" s="2" t="s">
        <v>23</v>
      </c>
      <c r="B31" s="2" t="s">
        <v>359</v>
      </c>
      <c r="C31" s="2" t="str">
        <f>INDEX([17]Sheet1!$C$5:$C$29, MATCH(D31,[17]Sheet1!$D$5:$D$29,0))</f>
        <v>Кравцова Глафира Владимировна</v>
      </c>
      <c r="D31" s="2" t="s">
        <v>325</v>
      </c>
      <c r="E31" s="2">
        <v>1</v>
      </c>
      <c r="F31" s="2"/>
      <c r="G31" s="2">
        <v>1</v>
      </c>
      <c r="H31" s="2" t="s">
        <v>92</v>
      </c>
      <c r="I31" s="2">
        <v>6</v>
      </c>
      <c r="J31" s="2" t="s">
        <v>265</v>
      </c>
    </row>
    <row r="32" spans="1:10">
      <c r="A32" s="2" t="s">
        <v>23</v>
      </c>
      <c r="B32" s="2" t="s">
        <v>359</v>
      </c>
      <c r="C32" s="2" t="str">
        <f>INDEX([17]Sheet1!$C$5:$C$29, MATCH(D32,[17]Sheet1!$D$5:$D$29,0))</f>
        <v>Самойлов Артём Александрович</v>
      </c>
      <c r="D32" s="2" t="s">
        <v>326</v>
      </c>
      <c r="E32" s="2">
        <v>1</v>
      </c>
      <c r="F32" s="2"/>
      <c r="G32" s="2">
        <v>1</v>
      </c>
      <c r="H32" s="2" t="s">
        <v>92</v>
      </c>
      <c r="I32" s="2">
        <v>6</v>
      </c>
      <c r="J32" s="2" t="s">
        <v>265</v>
      </c>
    </row>
    <row r="33" spans="1:10">
      <c r="A33" s="2" t="s">
        <v>23</v>
      </c>
      <c r="B33" s="2" t="s">
        <v>359</v>
      </c>
      <c r="C33" s="2" t="str">
        <f>INDEX([17]Sheet1!$C$5:$C$29, MATCH(D33,[17]Sheet1!$D$5:$D$29,0))</f>
        <v>Куров Николай Максимович</v>
      </c>
      <c r="D33" s="2" t="s">
        <v>328</v>
      </c>
      <c r="E33" s="2">
        <v>1</v>
      </c>
      <c r="F33" s="2"/>
      <c r="G33" s="2">
        <v>1</v>
      </c>
      <c r="H33" s="2" t="s">
        <v>92</v>
      </c>
      <c r="I33" s="2">
        <v>6</v>
      </c>
      <c r="J33" s="2" t="s">
        <v>265</v>
      </c>
    </row>
    <row r="34" spans="1:10">
      <c r="A34" s="2" t="s">
        <v>23</v>
      </c>
      <c r="B34" s="2" t="s">
        <v>359</v>
      </c>
      <c r="C34" s="2" t="str">
        <f>INDEX([17]Sheet1!$C$5:$C$29, MATCH(D34,[17]Sheet1!$D$5:$D$29,0))</f>
        <v>Макарцова Полина Сергеевна</v>
      </c>
      <c r="D34" s="2" t="s">
        <v>330</v>
      </c>
      <c r="E34" s="2">
        <v>1</v>
      </c>
      <c r="F34" s="2"/>
      <c r="G34" s="2">
        <v>1</v>
      </c>
      <c r="H34" s="2" t="s">
        <v>92</v>
      </c>
      <c r="I34" s="2">
        <v>6</v>
      </c>
      <c r="J34" s="2" t="s">
        <v>265</v>
      </c>
    </row>
    <row r="35" spans="1:10">
      <c r="A35" s="2" t="s">
        <v>23</v>
      </c>
      <c r="B35" s="2" t="s">
        <v>359</v>
      </c>
      <c r="C35" s="2" t="str">
        <f>INDEX([17]Sheet1!$C$5:$C$29, MATCH(D35,[17]Sheet1!$D$5:$D$29,0))</f>
        <v>Бузданов Кирилл Алексеевич</v>
      </c>
      <c r="D35" s="2" t="s">
        <v>331</v>
      </c>
      <c r="E35" s="2">
        <v>1</v>
      </c>
      <c r="F35" s="2"/>
      <c r="G35" s="2">
        <v>1</v>
      </c>
      <c r="H35" s="2" t="s">
        <v>92</v>
      </c>
      <c r="I35" s="2">
        <v>6</v>
      </c>
      <c r="J35" s="2" t="s">
        <v>265</v>
      </c>
    </row>
    <row r="36" spans="1:10">
      <c r="A36" s="2" t="s">
        <v>23</v>
      </c>
      <c r="B36" s="2" t="s">
        <v>359</v>
      </c>
      <c r="C36" s="2" t="str">
        <f>INDEX([17]Sheet1!$C$5:$C$29, MATCH(D36,[17]Sheet1!$D$5:$D$29,0))</f>
        <v>Колесникова Виолетта Константиновна</v>
      </c>
      <c r="D36" s="2" t="s">
        <v>333</v>
      </c>
      <c r="E36" s="2">
        <v>1</v>
      </c>
      <c r="F36" s="2"/>
      <c r="G36" s="2">
        <v>1</v>
      </c>
      <c r="H36" s="2" t="s">
        <v>92</v>
      </c>
      <c r="I36" s="2">
        <v>6</v>
      </c>
      <c r="J36" s="2" t="s">
        <v>265</v>
      </c>
    </row>
    <row r="37" spans="1:10">
      <c r="A37" s="2" t="s">
        <v>23</v>
      </c>
      <c r="B37" s="2" t="s">
        <v>359</v>
      </c>
      <c r="C37" s="2" t="str">
        <f>INDEX([17]Sheet1!$C$5:$C$29, MATCH(D37,[17]Sheet1!$D$5:$D$29,0))</f>
        <v>Ишков Андрей Олегович</v>
      </c>
      <c r="D37" s="2" t="s">
        <v>334</v>
      </c>
      <c r="E37" s="2">
        <v>1</v>
      </c>
      <c r="F37" s="2"/>
      <c r="G37" s="2">
        <v>1</v>
      </c>
      <c r="H37" s="2" t="s">
        <v>92</v>
      </c>
      <c r="I37" s="2">
        <v>6</v>
      </c>
      <c r="J37" s="2" t="s">
        <v>265</v>
      </c>
    </row>
    <row r="38" spans="1:10">
      <c r="A38" s="2" t="s">
        <v>23</v>
      </c>
      <c r="B38" s="2" t="s">
        <v>359</v>
      </c>
      <c r="C38" s="2" t="str">
        <f>INDEX([17]Sheet1!$C$5:$C$29, MATCH(D38,[17]Sheet1!$D$5:$D$29,0))</f>
        <v>Гордиенко Егор Романович</v>
      </c>
      <c r="D38" s="2" t="s">
        <v>337</v>
      </c>
      <c r="E38" s="2">
        <v>1</v>
      </c>
      <c r="F38" s="2"/>
      <c r="G38" s="2">
        <v>1</v>
      </c>
      <c r="H38" s="2" t="s">
        <v>92</v>
      </c>
      <c r="I38" s="2">
        <v>6</v>
      </c>
      <c r="J38" s="2" t="s">
        <v>265</v>
      </c>
    </row>
    <row r="39" spans="1:10">
      <c r="A39" s="2" t="s">
        <v>23</v>
      </c>
      <c r="B39" s="2" t="s">
        <v>359</v>
      </c>
      <c r="C39" s="2" t="str">
        <f>INDEX([17]Sheet1!$C$5:$C$29, MATCH(D39,[17]Sheet1!$D$5:$D$29,0))</f>
        <v>Сердечный Павел Сергеевич</v>
      </c>
      <c r="D39" s="2" t="s">
        <v>338</v>
      </c>
      <c r="E39" s="2">
        <v>1</v>
      </c>
      <c r="F39" s="2"/>
      <c r="G39" s="2">
        <v>1</v>
      </c>
      <c r="H39" s="2" t="s">
        <v>92</v>
      </c>
      <c r="I39" s="2">
        <v>6</v>
      </c>
      <c r="J39" s="2" t="s">
        <v>265</v>
      </c>
    </row>
    <row r="40" spans="1:10">
      <c r="A40" s="2" t="s">
        <v>23</v>
      </c>
      <c r="B40" s="2" t="s">
        <v>359</v>
      </c>
      <c r="C40" s="2" t="str">
        <f>INDEX([17]Sheet1!$C$5:$C$29, MATCH(D40,[17]Sheet1!$D$5:$D$29,0))</f>
        <v>Красичкова Эмилия Дмитриевна</v>
      </c>
      <c r="D40" s="2" t="s">
        <v>339</v>
      </c>
      <c r="E40" s="2">
        <v>1</v>
      </c>
      <c r="F40" s="2"/>
      <c r="G40" s="2">
        <v>1</v>
      </c>
      <c r="H40" s="2" t="s">
        <v>92</v>
      </c>
      <c r="I40" s="2">
        <v>6</v>
      </c>
      <c r="J40" s="2" t="s">
        <v>265</v>
      </c>
    </row>
    <row r="41" spans="1:10">
      <c r="A41" s="2" t="s">
        <v>23</v>
      </c>
      <c r="B41" s="2" t="s">
        <v>363</v>
      </c>
      <c r="C41" s="2" t="str">
        <f>INDEX([18]Sheet1!$C$5:$C$27, MATCH(D41,[18]Sheet1!$D$5:$D$27,0))</f>
        <v>Вачаева Эвелина Рамзановна</v>
      </c>
      <c r="D41" s="2" t="s">
        <v>322</v>
      </c>
      <c r="E41" s="2">
        <v>1</v>
      </c>
      <c r="F41" s="2"/>
      <c r="G41" s="2">
        <v>1</v>
      </c>
      <c r="H41" s="2" t="s">
        <v>92</v>
      </c>
      <c r="I41" s="2">
        <v>6</v>
      </c>
      <c r="J41" s="2" t="s">
        <v>364</v>
      </c>
    </row>
    <row r="42" spans="1:10">
      <c r="A42" s="2" t="s">
        <v>23</v>
      </c>
      <c r="B42" s="2" t="s">
        <v>363</v>
      </c>
      <c r="C42" s="2" t="str">
        <f>INDEX([18]Sheet1!$C$5:$C$27, MATCH(D42,[18]Sheet1!$D$5:$D$27,0))</f>
        <v>Лызина Полина Александровна</v>
      </c>
      <c r="D42" s="2" t="s">
        <v>323</v>
      </c>
      <c r="E42" s="2">
        <v>1</v>
      </c>
      <c r="F42" s="2"/>
      <c r="G42" s="2">
        <v>1</v>
      </c>
      <c r="H42" s="2" t="s">
        <v>92</v>
      </c>
      <c r="I42" s="2">
        <v>6</v>
      </c>
      <c r="J42" s="2" t="s">
        <v>364</v>
      </c>
    </row>
    <row r="43" spans="1:10">
      <c r="A43" s="2" t="s">
        <v>23</v>
      </c>
      <c r="B43" s="2" t="s">
        <v>363</v>
      </c>
      <c r="C43" s="2" t="str">
        <f>INDEX([18]Sheet1!$C$5:$C$27, MATCH(D43,[18]Sheet1!$D$5:$D$27,0))</f>
        <v>Рамазанов Максим Алексеевич</v>
      </c>
      <c r="D43" s="2" t="s">
        <v>329</v>
      </c>
      <c r="E43" s="2">
        <v>1</v>
      </c>
      <c r="F43" s="2"/>
      <c r="G43" s="2">
        <v>1</v>
      </c>
      <c r="H43" s="2" t="s">
        <v>92</v>
      </c>
      <c r="I43" s="2">
        <v>6</v>
      </c>
      <c r="J43" s="2" t="s">
        <v>364</v>
      </c>
    </row>
    <row r="44" spans="1:10">
      <c r="A44" s="2" t="s">
        <v>23</v>
      </c>
      <c r="B44" s="2" t="s">
        <v>363</v>
      </c>
      <c r="C44" s="2" t="str">
        <f>INDEX([18]Sheet1!$C$5:$C$27, MATCH(D44,[18]Sheet1!$D$5:$D$27,0))</f>
        <v>Рябошкапов Кирилл Андреевич</v>
      </c>
      <c r="D44" s="2" t="s">
        <v>335</v>
      </c>
      <c r="E44" s="2">
        <v>1</v>
      </c>
      <c r="F44" s="2"/>
      <c r="G44" s="2">
        <v>1</v>
      </c>
      <c r="H44" s="2" t="s">
        <v>92</v>
      </c>
      <c r="I44" s="2">
        <v>6</v>
      </c>
      <c r="J44" s="2" t="s">
        <v>364</v>
      </c>
    </row>
    <row r="45" spans="1:10">
      <c r="A45" s="2" t="s">
        <v>23</v>
      </c>
      <c r="B45" s="2" t="s">
        <v>355</v>
      </c>
      <c r="C45" s="2" t="str">
        <f>INDEX([16]Sheet1!$C$5:$C$30, MATCH(D45,[16]Sheet1!$D$5:$D$30,0))</f>
        <v>Кожевников Артём Константинович</v>
      </c>
      <c r="D45" s="2" t="s">
        <v>343</v>
      </c>
      <c r="E45" s="2">
        <v>0</v>
      </c>
      <c r="F45" s="2"/>
      <c r="G45" s="2">
        <v>0</v>
      </c>
      <c r="H45" s="2" t="s">
        <v>92</v>
      </c>
      <c r="I45" s="2">
        <v>7</v>
      </c>
      <c r="J45" s="2" t="s">
        <v>265</v>
      </c>
    </row>
    <row r="46" spans="1:10">
      <c r="A46" s="2" t="s">
        <v>23</v>
      </c>
      <c r="B46" s="2" t="s">
        <v>355</v>
      </c>
      <c r="C46" s="2" t="str">
        <f>INDEX([16]Sheet1!$C$5:$C$30, MATCH(D46,[16]Sheet1!$D$5:$D$30,0))</f>
        <v>Шепотатьева Дарья Владимировна</v>
      </c>
      <c r="D46" s="2" t="s">
        <v>346</v>
      </c>
      <c r="E46" s="2">
        <v>0</v>
      </c>
      <c r="F46" s="2"/>
      <c r="G46" s="2">
        <v>0</v>
      </c>
      <c r="H46" s="2" t="s">
        <v>92</v>
      </c>
      <c r="I46" s="2">
        <v>7</v>
      </c>
      <c r="J46" s="2" t="s">
        <v>265</v>
      </c>
    </row>
    <row r="47" spans="1:10">
      <c r="A47" s="2" t="s">
        <v>23</v>
      </c>
      <c r="B47" s="2" t="s">
        <v>355</v>
      </c>
      <c r="C47" s="2" t="str">
        <f>INDEX([16]Sheet1!$C$5:$C$30, MATCH(D47,[16]Sheet1!$D$5:$D$30,0))</f>
        <v>Караваев Роман Алексеевич</v>
      </c>
      <c r="D47" s="2" t="s">
        <v>348</v>
      </c>
      <c r="E47" s="2">
        <v>0</v>
      </c>
      <c r="F47" s="2"/>
      <c r="G47" s="2">
        <v>0</v>
      </c>
      <c r="H47" s="2" t="s">
        <v>92</v>
      </c>
      <c r="I47" s="2">
        <v>7</v>
      </c>
      <c r="J47" s="2" t="s">
        <v>265</v>
      </c>
    </row>
    <row r="48" spans="1:10">
      <c r="A48" s="2" t="s">
        <v>23</v>
      </c>
      <c r="B48" s="2" t="s">
        <v>355</v>
      </c>
      <c r="C48" s="2" t="str">
        <f>INDEX([16]Sheet1!$C$5:$C$30, MATCH(D48,[16]Sheet1!$D$5:$D$30,0))</f>
        <v>Окороков Арсений Владимирович</v>
      </c>
      <c r="D48" s="2" t="s">
        <v>349</v>
      </c>
      <c r="E48" s="2">
        <v>0</v>
      </c>
      <c r="F48" s="2"/>
      <c r="G48" s="2">
        <v>0</v>
      </c>
      <c r="H48" s="2" t="s">
        <v>92</v>
      </c>
      <c r="I48" s="2">
        <v>7</v>
      </c>
      <c r="J48" s="2" t="s">
        <v>265</v>
      </c>
    </row>
    <row r="49" spans="1:10">
      <c r="A49" s="2" t="s">
        <v>23</v>
      </c>
      <c r="B49" s="2" t="s">
        <v>355</v>
      </c>
      <c r="C49" s="2" t="str">
        <f>INDEX([16]Sheet1!$C$5:$C$30, MATCH(D49,[16]Sheet1!$D$5:$D$30,0))</f>
        <v>Неверова Виктория Владимировна</v>
      </c>
      <c r="D49" s="2" t="s">
        <v>350</v>
      </c>
      <c r="E49" s="2">
        <v>0</v>
      </c>
      <c r="F49" s="2"/>
      <c r="G49" s="2">
        <v>0</v>
      </c>
      <c r="H49" s="2" t="s">
        <v>92</v>
      </c>
      <c r="I49" s="2">
        <v>7</v>
      </c>
      <c r="J49" s="2" t="s">
        <v>265</v>
      </c>
    </row>
    <row r="50" spans="1:10">
      <c r="A50" s="2" t="s">
        <v>23</v>
      </c>
      <c r="B50" s="2" t="s">
        <v>355</v>
      </c>
      <c r="C50" s="2" t="str">
        <f>INDEX([16]Sheet1!$C$5:$C$30, MATCH(D50,[16]Sheet1!$D$5:$D$30,0))</f>
        <v>Наргужинов Эмиль Замирович</v>
      </c>
      <c r="D50" s="2" t="s">
        <v>352</v>
      </c>
      <c r="E50" s="2">
        <v>0</v>
      </c>
      <c r="F50" s="2"/>
      <c r="G50" s="2">
        <v>0</v>
      </c>
      <c r="H50" s="2" t="s">
        <v>92</v>
      </c>
      <c r="I50" s="2">
        <v>7</v>
      </c>
      <c r="J50" s="2" t="s">
        <v>265</v>
      </c>
    </row>
    <row r="51" spans="1:10">
      <c r="A51" s="2" t="s">
        <v>23</v>
      </c>
      <c r="B51" s="2" t="s">
        <v>355</v>
      </c>
      <c r="C51" s="2" t="str">
        <f>INDEX([16]Sheet1!$C$5:$C$30, MATCH(D51,[16]Sheet1!$D$5:$D$30,0))</f>
        <v>Мухтаров Александр Максимович</v>
      </c>
      <c r="D51" s="2" t="s">
        <v>354</v>
      </c>
      <c r="E51" s="2">
        <v>0</v>
      </c>
      <c r="F51" s="2"/>
      <c r="G51" s="2">
        <v>0</v>
      </c>
      <c r="H51" s="2" t="s">
        <v>92</v>
      </c>
      <c r="I51" s="2">
        <v>7</v>
      </c>
      <c r="J51" s="2" t="s">
        <v>265</v>
      </c>
    </row>
    <row r="52" spans="1:10">
      <c r="A52" s="2" t="s">
        <v>23</v>
      </c>
      <c r="B52" s="2" t="s">
        <v>359</v>
      </c>
      <c r="C52" s="2" t="str">
        <f>INDEX([17]Sheet1!$C$5:$C$29, MATCH(D52,[17]Sheet1!$D$5:$D$29,0))</f>
        <v>Кубраков Роман Константинович</v>
      </c>
      <c r="D52" s="2" t="s">
        <v>342</v>
      </c>
      <c r="E52" s="2">
        <v>0</v>
      </c>
      <c r="F52" s="2"/>
      <c r="G52" s="2">
        <v>0</v>
      </c>
      <c r="H52" s="2" t="s">
        <v>92</v>
      </c>
      <c r="I52" s="2">
        <v>7</v>
      </c>
      <c r="J52" s="2" t="s">
        <v>265</v>
      </c>
    </row>
    <row r="53" spans="1:10">
      <c r="A53" s="2" t="s">
        <v>23</v>
      </c>
      <c r="B53" s="2" t="s">
        <v>359</v>
      </c>
      <c r="C53" s="2" t="str">
        <f>INDEX([17]Sheet1!$C$5:$C$29, MATCH(D53,[17]Sheet1!$D$5:$D$29,0))</f>
        <v>Большакова Анастасия Артемовна</v>
      </c>
      <c r="D53" s="2" t="s">
        <v>344</v>
      </c>
      <c r="E53" s="2">
        <v>0</v>
      </c>
      <c r="F53" s="2"/>
      <c r="G53" s="2">
        <v>0</v>
      </c>
      <c r="H53" s="2" t="s">
        <v>92</v>
      </c>
      <c r="I53" s="2">
        <v>7</v>
      </c>
      <c r="J53" s="2" t="s">
        <v>265</v>
      </c>
    </row>
    <row r="54" spans="1:10">
      <c r="A54" s="2" t="s">
        <v>23</v>
      </c>
      <c r="B54" s="2" t="s">
        <v>359</v>
      </c>
      <c r="C54" s="2" t="str">
        <f>INDEX([17]Sheet1!$C$5:$C$29, MATCH(D54,[17]Sheet1!$D$5:$D$29,0))</f>
        <v>Родин Дмитрий Андреевич</v>
      </c>
      <c r="D54" s="2" t="s">
        <v>345</v>
      </c>
      <c r="E54" s="2">
        <v>0</v>
      </c>
      <c r="F54" s="2"/>
      <c r="G54" s="2">
        <v>0</v>
      </c>
      <c r="H54" s="2" t="s">
        <v>92</v>
      </c>
      <c r="I54" s="2">
        <v>7</v>
      </c>
      <c r="J54" s="2" t="s">
        <v>265</v>
      </c>
    </row>
    <row r="55" spans="1:10">
      <c r="A55" s="2" t="s">
        <v>23</v>
      </c>
      <c r="B55" s="2" t="s">
        <v>359</v>
      </c>
      <c r="C55" s="2" t="str">
        <f>INDEX([17]Sheet1!$C$5:$C$29, MATCH(D55,[17]Sheet1!$D$5:$D$29,0))</f>
        <v>Павлычев Матвей Сергеевич</v>
      </c>
      <c r="D55" s="2" t="s">
        <v>351</v>
      </c>
      <c r="E55" s="2">
        <v>0</v>
      </c>
      <c r="F55" s="2"/>
      <c r="G55" s="2">
        <v>0</v>
      </c>
      <c r="H55" s="2" t="s">
        <v>92</v>
      </c>
      <c r="I55" s="2">
        <v>7</v>
      </c>
      <c r="J55" s="2" t="s">
        <v>265</v>
      </c>
    </row>
    <row r="56" spans="1:10">
      <c r="A56" s="2" t="s">
        <v>23</v>
      </c>
      <c r="B56" s="2" t="s">
        <v>359</v>
      </c>
      <c r="C56" s="2" t="str">
        <f>INDEX([17]Sheet1!$C$5:$C$29, MATCH(D56,[17]Sheet1!$D$5:$D$29,0))</f>
        <v>Надюк Дмитрий Денисович</v>
      </c>
      <c r="D56" s="2" t="s">
        <v>353</v>
      </c>
      <c r="E56" s="2">
        <v>0</v>
      </c>
      <c r="F56" s="2"/>
      <c r="G56" s="2">
        <v>0</v>
      </c>
      <c r="H56" s="2" t="s">
        <v>92</v>
      </c>
      <c r="I56" s="2">
        <v>7</v>
      </c>
      <c r="J56" s="2" t="s">
        <v>265</v>
      </c>
    </row>
    <row r="57" spans="1:10">
      <c r="A57" s="2" t="s">
        <v>23</v>
      </c>
      <c r="B57" s="2" t="s">
        <v>359</v>
      </c>
      <c r="C57" s="2" t="str">
        <f>INDEX([17]Sheet1!$C$5:$C$29, MATCH(D57,[17]Sheet1!$D$5:$D$29,0))</f>
        <v>Галишникова Дарья Олеговна</v>
      </c>
      <c r="D57" s="2" t="s">
        <v>358</v>
      </c>
      <c r="E57" s="2">
        <v>0</v>
      </c>
      <c r="F57" s="2"/>
      <c r="G57" s="2">
        <v>0</v>
      </c>
      <c r="H57" s="2" t="s">
        <v>92</v>
      </c>
      <c r="I57" s="2">
        <v>7</v>
      </c>
      <c r="J57" s="2" t="s">
        <v>265</v>
      </c>
    </row>
    <row r="58" spans="1:10">
      <c r="A58" s="2" t="s">
        <v>23</v>
      </c>
      <c r="B58" s="2" t="s">
        <v>363</v>
      </c>
      <c r="C58" s="2" t="str">
        <f>INDEX([18]Sheet1!$C$5:$C$27, MATCH(D58,[18]Sheet1!$D$5:$D$27,0))</f>
        <v>Золотницкая Ульяна Владимировна</v>
      </c>
      <c r="D58" s="2" t="s">
        <v>341</v>
      </c>
      <c r="E58" s="2">
        <v>0</v>
      </c>
      <c r="F58" s="2"/>
      <c r="G58" s="2">
        <v>0</v>
      </c>
      <c r="H58" s="2" t="s">
        <v>92</v>
      </c>
      <c r="I58" s="2">
        <v>7</v>
      </c>
      <c r="J58" s="2" t="s">
        <v>364</v>
      </c>
    </row>
    <row r="59" spans="1:10">
      <c r="A59" s="2" t="s">
        <v>23</v>
      </c>
      <c r="B59" s="2" t="s">
        <v>363</v>
      </c>
      <c r="C59" s="2" t="str">
        <f>INDEX([18]Sheet1!$C$5:$C$27, MATCH(D59,[18]Sheet1!$D$5:$D$27,0))</f>
        <v>Щербаков Тимофей Сергеевич</v>
      </c>
      <c r="D59" s="2" t="s">
        <v>347</v>
      </c>
      <c r="E59" s="2">
        <v>0</v>
      </c>
      <c r="F59" s="2"/>
      <c r="G59" s="2">
        <v>0</v>
      </c>
      <c r="H59" s="2" t="s">
        <v>92</v>
      </c>
      <c r="I59" s="2">
        <v>7</v>
      </c>
      <c r="J59" s="2" t="s">
        <v>364</v>
      </c>
    </row>
  </sheetData>
  <sortState ref="A9:J59">
    <sortCondition descending="1" ref="G9"/>
  </sortState>
  <mergeCells count="1">
    <mergeCell ref="A6:I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J9" sqref="J9"/>
    </sheetView>
  </sheetViews>
  <sheetFormatPr defaultColWidth="8.6640625" defaultRowHeight="14.4"/>
  <cols>
    <col min="1" max="1" width="12" customWidth="1"/>
    <col min="3" max="3" width="31.88671875" customWidth="1"/>
    <col min="4" max="4" width="31.6640625" customWidth="1"/>
    <col min="10" max="10" width="28.33203125" customWidth="1"/>
  </cols>
  <sheetData>
    <row r="1" spans="1:10">
      <c r="A1" t="s">
        <v>21</v>
      </c>
    </row>
    <row r="2" spans="1:10">
      <c r="A2" t="s">
        <v>0</v>
      </c>
    </row>
    <row r="3" spans="1:10">
      <c r="A3" t="s">
        <v>19</v>
      </c>
    </row>
    <row r="4" spans="1:10">
      <c r="A4" t="s">
        <v>2</v>
      </c>
    </row>
    <row r="5" spans="1:10">
      <c r="A5" t="s">
        <v>3</v>
      </c>
    </row>
    <row r="6" spans="1:10">
      <c r="A6" s="8" t="s">
        <v>22</v>
      </c>
      <c r="B6" s="8"/>
      <c r="C6" s="8"/>
      <c r="D6" s="8"/>
      <c r="E6" s="8"/>
      <c r="F6" s="8"/>
      <c r="G6" s="8"/>
      <c r="H6" s="8"/>
      <c r="I6" s="8"/>
    </row>
    <row r="8" spans="1:10" ht="66.75" customHeight="1">
      <c r="A8" s="1" t="s">
        <v>4</v>
      </c>
      <c r="B8" s="1" t="s">
        <v>5</v>
      </c>
      <c r="C8" s="1" t="s">
        <v>6</v>
      </c>
      <c r="D8" s="1" t="s">
        <v>7</v>
      </c>
      <c r="E8" s="3" t="s">
        <v>8</v>
      </c>
      <c r="F8" s="1" t="s">
        <v>9</v>
      </c>
      <c r="G8" s="1" t="s">
        <v>10</v>
      </c>
      <c r="H8" s="1" t="s">
        <v>11</v>
      </c>
      <c r="I8" s="1" t="s">
        <v>12</v>
      </c>
      <c r="J8" s="1" t="s">
        <v>13</v>
      </c>
    </row>
    <row r="9" spans="1:10" ht="15.6" customHeight="1">
      <c r="A9" s="2" t="s">
        <v>23</v>
      </c>
      <c r="B9" s="2" t="s">
        <v>394</v>
      </c>
      <c r="C9" s="2" t="str">
        <f>INDEX([19]Sheet1!$C$5:$C$28, MATCH(D9,[19]Sheet1!$D$5:$D$28,0))</f>
        <v>Логашов Максим Максимович</v>
      </c>
      <c r="D9" s="2" t="s">
        <v>365</v>
      </c>
      <c r="E9" s="2">
        <v>5</v>
      </c>
      <c r="F9" s="5"/>
      <c r="G9" s="2">
        <v>5</v>
      </c>
      <c r="H9" s="2" t="s">
        <v>91</v>
      </c>
      <c r="I9" s="1">
        <v>1</v>
      </c>
      <c r="J9" s="2" t="s">
        <v>364</v>
      </c>
    </row>
    <row r="10" spans="1:10" ht="16.2" customHeight="1">
      <c r="A10" s="2" t="s">
        <v>23</v>
      </c>
      <c r="B10" s="2" t="s">
        <v>394</v>
      </c>
      <c r="C10" s="2" t="str">
        <f>INDEX([19]Sheet1!$C$5:$C$28, MATCH(D10,[19]Sheet1!$D$5:$D$28,0))</f>
        <v>Вдовенко Кристина Алексеевна</v>
      </c>
      <c r="D10" s="2" t="s">
        <v>366</v>
      </c>
      <c r="E10" s="2">
        <v>5</v>
      </c>
      <c r="F10" s="5"/>
      <c r="G10" s="2">
        <v>5</v>
      </c>
      <c r="H10" s="2" t="s">
        <v>91</v>
      </c>
      <c r="I10" s="1">
        <v>1</v>
      </c>
      <c r="J10" s="2" t="s">
        <v>364</v>
      </c>
    </row>
    <row r="11" spans="1:10" ht="16.8" customHeight="1">
      <c r="A11" s="2" t="s">
        <v>23</v>
      </c>
      <c r="B11" s="2" t="s">
        <v>394</v>
      </c>
      <c r="C11" s="2" t="str">
        <f>INDEX([19]Sheet1!$C$5:$C$28, MATCH(D11,[19]Sheet1!$D$5:$D$28,0))</f>
        <v>Тараненко Полина Антоновна</v>
      </c>
      <c r="D11" s="2" t="s">
        <v>367</v>
      </c>
      <c r="E11" s="2">
        <v>5</v>
      </c>
      <c r="F11" s="5"/>
      <c r="G11" s="2">
        <v>5</v>
      </c>
      <c r="H11" s="2" t="s">
        <v>91</v>
      </c>
      <c r="I11" s="1">
        <v>1</v>
      </c>
      <c r="J11" s="2" t="s">
        <v>364</v>
      </c>
    </row>
    <row r="12" spans="1:10" ht="16.8" customHeight="1">
      <c r="A12" s="2" t="s">
        <v>23</v>
      </c>
      <c r="B12" s="2" t="s">
        <v>394</v>
      </c>
      <c r="C12" s="2" t="str">
        <f>INDEX([19]Sheet1!$C$5:$C$28, MATCH(D12,[19]Sheet1!$D$5:$D$28,0))</f>
        <v>Воробьева Дарья Андреевна</v>
      </c>
      <c r="D12" s="2" t="s">
        <v>368</v>
      </c>
      <c r="E12" s="2">
        <v>4</v>
      </c>
      <c r="F12" s="6"/>
      <c r="G12" s="2">
        <v>4</v>
      </c>
      <c r="H12" s="2" t="s">
        <v>91</v>
      </c>
      <c r="I12" s="1">
        <v>2</v>
      </c>
      <c r="J12" s="2" t="s">
        <v>364</v>
      </c>
    </row>
    <row r="13" spans="1:10" ht="15.6" customHeight="1">
      <c r="A13" s="2" t="s">
        <v>23</v>
      </c>
      <c r="B13" s="2" t="s">
        <v>394</v>
      </c>
      <c r="C13" s="2" t="str">
        <f>INDEX([19]Sheet1!$C$5:$C$28, MATCH(D13,[19]Sheet1!$D$5:$D$28,0))</f>
        <v>Дорошенко Анастасия Сергеевна</v>
      </c>
      <c r="D13" s="2" t="s">
        <v>369</v>
      </c>
      <c r="E13" s="2">
        <v>4</v>
      </c>
      <c r="F13" s="6"/>
      <c r="G13" s="2">
        <v>4</v>
      </c>
      <c r="H13" s="2" t="s">
        <v>91</v>
      </c>
      <c r="I13" s="1">
        <v>2</v>
      </c>
      <c r="J13" s="2" t="s">
        <v>364</v>
      </c>
    </row>
    <row r="14" spans="1:10">
      <c r="A14" s="2" t="s">
        <v>23</v>
      </c>
      <c r="B14" s="2" t="s">
        <v>394</v>
      </c>
      <c r="C14" s="2" t="str">
        <f>INDEX([19]Sheet1!$C$5:$C$28, MATCH(D14,[19]Sheet1!$D$5:$D$28,0))</f>
        <v>Кочнева Ксения Дмитриевна</v>
      </c>
      <c r="D14" s="2" t="s">
        <v>370</v>
      </c>
      <c r="E14" s="2">
        <v>3</v>
      </c>
      <c r="F14" s="5"/>
      <c r="G14" s="2">
        <v>3</v>
      </c>
      <c r="H14" s="2" t="s">
        <v>92</v>
      </c>
      <c r="I14" s="2">
        <v>3</v>
      </c>
      <c r="J14" s="2" t="s">
        <v>364</v>
      </c>
    </row>
    <row r="15" spans="1:10">
      <c r="A15" s="2" t="s">
        <v>23</v>
      </c>
      <c r="B15" s="2" t="s">
        <v>395</v>
      </c>
      <c r="C15" s="2" t="str">
        <f>INDEX([20]Sheet1!$C$5:$C$17, MATCH(D15,[20]Sheet1!$D$5:$D$17,0))</f>
        <v>Карпова Ева Алексеевна</v>
      </c>
      <c r="D15" s="2" t="s">
        <v>371</v>
      </c>
      <c r="E15" s="2">
        <v>3</v>
      </c>
      <c r="F15" s="5"/>
      <c r="G15" s="2">
        <v>3</v>
      </c>
      <c r="H15" s="2" t="s">
        <v>92</v>
      </c>
      <c r="I15" s="2">
        <v>3</v>
      </c>
      <c r="J15" s="2" t="s">
        <v>139</v>
      </c>
    </row>
    <row r="16" spans="1:10">
      <c r="A16" s="2" t="s">
        <v>23</v>
      </c>
      <c r="B16" s="2" t="s">
        <v>394</v>
      </c>
      <c r="C16" s="2" t="str">
        <f>INDEX([19]Sheet1!$C$5:$C$28, MATCH(D16,[19]Sheet1!$D$5:$D$28,0))</f>
        <v>Слесарева Мария Романовна</v>
      </c>
      <c r="D16" s="2" t="s">
        <v>373</v>
      </c>
      <c r="E16" s="2">
        <v>2</v>
      </c>
      <c r="F16" s="5"/>
      <c r="G16" s="2">
        <v>2</v>
      </c>
      <c r="H16" s="2" t="s">
        <v>92</v>
      </c>
      <c r="I16" s="2">
        <v>4</v>
      </c>
      <c r="J16" s="2" t="s">
        <v>364</v>
      </c>
    </row>
    <row r="17" spans="1:10">
      <c r="A17" s="2" t="s">
        <v>23</v>
      </c>
      <c r="B17" s="2" t="s">
        <v>394</v>
      </c>
      <c r="C17" s="2" t="str">
        <f>INDEX([19]Sheet1!$C$5:$C$28, MATCH(D17,[19]Sheet1!$D$5:$D$28,0))</f>
        <v>Чиндина Виктория Денисовна</v>
      </c>
      <c r="D17" s="2" t="s">
        <v>374</v>
      </c>
      <c r="E17" s="2">
        <v>2</v>
      </c>
      <c r="F17" s="5"/>
      <c r="G17" s="2">
        <v>2</v>
      </c>
      <c r="H17" s="2" t="s">
        <v>92</v>
      </c>
      <c r="I17" s="2">
        <v>4</v>
      </c>
      <c r="J17" s="2" t="s">
        <v>364</v>
      </c>
    </row>
    <row r="18" spans="1:10">
      <c r="A18" s="2" t="s">
        <v>23</v>
      </c>
      <c r="B18" s="2" t="s">
        <v>395</v>
      </c>
      <c r="C18" s="2" t="str">
        <f>INDEX([20]Sheet1!$C$5:$C$17, MATCH(D18,[20]Sheet1!$D$5:$D$17,0))</f>
        <v>Типикин Арсений Андреевич</v>
      </c>
      <c r="D18" s="2" t="s">
        <v>372</v>
      </c>
      <c r="E18" s="2">
        <v>2</v>
      </c>
      <c r="F18" s="2"/>
      <c r="G18" s="2">
        <v>2</v>
      </c>
      <c r="H18" s="2" t="s">
        <v>92</v>
      </c>
      <c r="I18" s="2">
        <v>4</v>
      </c>
      <c r="J18" s="2" t="s">
        <v>139</v>
      </c>
    </row>
    <row r="19" spans="1:10">
      <c r="A19" s="2" t="s">
        <v>23</v>
      </c>
      <c r="B19" s="2" t="s">
        <v>395</v>
      </c>
      <c r="C19" s="2" t="str">
        <f>INDEX([20]Sheet1!$C$5:$C$17, MATCH(D19,[20]Sheet1!$D$5:$D$17,0))</f>
        <v>Клюкин Георгий Дмитриевич</v>
      </c>
      <c r="D19" s="2" t="s">
        <v>375</v>
      </c>
      <c r="E19" s="2">
        <v>2</v>
      </c>
      <c r="F19" s="2"/>
      <c r="G19" s="2">
        <v>2</v>
      </c>
      <c r="H19" s="2" t="s">
        <v>92</v>
      </c>
      <c r="I19" s="2">
        <v>4</v>
      </c>
      <c r="J19" s="2" t="s">
        <v>139</v>
      </c>
    </row>
    <row r="20" spans="1:10">
      <c r="A20" s="2" t="s">
        <v>23</v>
      </c>
      <c r="B20" s="2" t="s">
        <v>394</v>
      </c>
      <c r="C20" s="2" t="str">
        <f>INDEX([19]Sheet1!$C$5:$C$28, MATCH(D20,[19]Sheet1!$D$5:$D$28,0))</f>
        <v>Дмитриева Софья Сергеевна</v>
      </c>
      <c r="D20" s="2" t="s">
        <v>376</v>
      </c>
      <c r="E20" s="2">
        <v>1</v>
      </c>
      <c r="F20" s="2"/>
      <c r="G20" s="2">
        <v>1</v>
      </c>
      <c r="H20" s="2" t="s">
        <v>92</v>
      </c>
      <c r="I20" s="2">
        <v>5</v>
      </c>
      <c r="J20" s="2" t="s">
        <v>364</v>
      </c>
    </row>
    <row r="21" spans="1:10">
      <c r="A21" s="2" t="s">
        <v>23</v>
      </c>
      <c r="B21" s="2" t="s">
        <v>395</v>
      </c>
      <c r="C21" s="2" t="str">
        <f>INDEX([20]Sheet1!$C$5:$C$17, MATCH(D21,[20]Sheet1!$D$5:$D$17,0))</f>
        <v>Липкин Кирилл Алексеевич</v>
      </c>
      <c r="D21" s="2" t="s">
        <v>377</v>
      </c>
      <c r="E21" s="2">
        <v>1</v>
      </c>
      <c r="F21" s="2"/>
      <c r="G21" s="2">
        <v>1</v>
      </c>
      <c r="H21" s="2" t="s">
        <v>92</v>
      </c>
      <c r="I21" s="2">
        <v>5</v>
      </c>
      <c r="J21" s="2" t="s">
        <v>139</v>
      </c>
    </row>
    <row r="22" spans="1:10">
      <c r="A22" s="2" t="s">
        <v>23</v>
      </c>
      <c r="B22" s="2" t="s">
        <v>395</v>
      </c>
      <c r="C22" s="2" t="str">
        <f>INDEX([20]Sheet1!$C$5:$C$17, MATCH(D22,[20]Sheet1!$D$5:$D$17,0))</f>
        <v>Феничева Ангелина Константиновна</v>
      </c>
      <c r="D22" s="2" t="s">
        <v>378</v>
      </c>
      <c r="E22" s="2">
        <v>1</v>
      </c>
      <c r="F22" s="2"/>
      <c r="G22" s="2">
        <v>1</v>
      </c>
      <c r="H22" s="2" t="s">
        <v>92</v>
      </c>
      <c r="I22" s="2">
        <v>5</v>
      </c>
      <c r="J22" s="2" t="s">
        <v>139</v>
      </c>
    </row>
    <row r="23" spans="1:10">
      <c r="A23" s="2" t="s">
        <v>23</v>
      </c>
      <c r="B23" s="2" t="s">
        <v>395</v>
      </c>
      <c r="C23" s="2" t="str">
        <f>INDEX([20]Sheet1!$C$5:$C$17, MATCH(D23,[20]Sheet1!$D$5:$D$17,0))</f>
        <v>Шишкова Анастасия Вадимовна</v>
      </c>
      <c r="D23" s="2" t="s">
        <v>379</v>
      </c>
      <c r="E23" s="2">
        <v>1</v>
      </c>
      <c r="F23" s="2"/>
      <c r="G23" s="2">
        <v>1</v>
      </c>
      <c r="H23" s="2" t="s">
        <v>92</v>
      </c>
      <c r="I23" s="2">
        <v>5</v>
      </c>
      <c r="J23" s="2" t="s">
        <v>139</v>
      </c>
    </row>
    <row r="24" spans="1:10">
      <c r="A24" s="2" t="s">
        <v>23</v>
      </c>
      <c r="B24" s="2" t="s">
        <v>395</v>
      </c>
      <c r="C24" s="2" t="str">
        <f>INDEX([20]Sheet1!$C$5:$C$17, MATCH(D24,[20]Sheet1!$D$5:$D$17,0))</f>
        <v>Сычев Владислав Витальевич</v>
      </c>
      <c r="D24" s="2" t="s">
        <v>380</v>
      </c>
      <c r="E24" s="2">
        <v>1</v>
      </c>
      <c r="F24" s="2"/>
      <c r="G24" s="2">
        <v>1</v>
      </c>
      <c r="H24" s="2" t="s">
        <v>92</v>
      </c>
      <c r="I24" s="2">
        <v>5</v>
      </c>
      <c r="J24" s="2" t="s">
        <v>139</v>
      </c>
    </row>
    <row r="25" spans="1:10">
      <c r="A25" s="2" t="s">
        <v>23</v>
      </c>
      <c r="B25" s="2" t="s">
        <v>395</v>
      </c>
      <c r="C25" s="2" t="str">
        <f>INDEX([20]Sheet1!$C$5:$C$17, MATCH(D25,[20]Sheet1!$D$5:$D$17,0))</f>
        <v>Каримов Михаил Лазизович</v>
      </c>
      <c r="D25" s="2" t="s">
        <v>381</v>
      </c>
      <c r="E25" s="2">
        <v>1</v>
      </c>
      <c r="F25" s="2"/>
      <c r="G25" s="2">
        <v>1</v>
      </c>
      <c r="H25" s="2" t="s">
        <v>92</v>
      </c>
      <c r="I25" s="2">
        <v>5</v>
      </c>
      <c r="J25" s="2" t="s">
        <v>139</v>
      </c>
    </row>
    <row r="26" spans="1:10">
      <c r="A26" s="2" t="s">
        <v>23</v>
      </c>
      <c r="B26" s="2" t="s">
        <v>395</v>
      </c>
      <c r="C26" s="2" t="str">
        <f>INDEX([20]Sheet1!$C$5:$C$17, MATCH(D26,[20]Sheet1!$D$5:$D$17,0))</f>
        <v>Горбачев Денис Сергеевич</v>
      </c>
      <c r="D26" s="2" t="s">
        <v>382</v>
      </c>
      <c r="E26" s="2">
        <v>1</v>
      </c>
      <c r="F26" s="2"/>
      <c r="G26" s="2">
        <v>1</v>
      </c>
      <c r="H26" s="2" t="s">
        <v>92</v>
      </c>
      <c r="I26" s="2">
        <v>5</v>
      </c>
      <c r="J26" s="2" t="s">
        <v>139</v>
      </c>
    </row>
    <row r="27" spans="1:10">
      <c r="A27" s="2" t="s">
        <v>23</v>
      </c>
      <c r="B27" s="2" t="s">
        <v>394</v>
      </c>
      <c r="C27" s="2" t="str">
        <f>INDEX([19]Sheet1!$C$5:$C$28, MATCH(D27,[19]Sheet1!$D$5:$D$28,0))</f>
        <v>Логинов Илья Сергеевич</v>
      </c>
      <c r="D27" s="2" t="s">
        <v>383</v>
      </c>
      <c r="E27" s="2">
        <v>0</v>
      </c>
      <c r="F27" s="2"/>
      <c r="G27" s="2">
        <v>0</v>
      </c>
      <c r="H27" s="2" t="s">
        <v>92</v>
      </c>
      <c r="I27" s="2">
        <v>6</v>
      </c>
      <c r="J27" s="2" t="s">
        <v>364</v>
      </c>
    </row>
    <row r="28" spans="1:10">
      <c r="A28" s="2" t="s">
        <v>23</v>
      </c>
      <c r="B28" s="2" t="s">
        <v>394</v>
      </c>
      <c r="C28" s="2" t="str">
        <f>INDEX([19]Sheet1!$C$5:$C$28, MATCH(D28,[19]Sheet1!$D$5:$D$28,0))</f>
        <v>Малашина Анна Валерьевна</v>
      </c>
      <c r="D28" s="2" t="s">
        <v>385</v>
      </c>
      <c r="E28" s="2">
        <v>0</v>
      </c>
      <c r="F28" s="2"/>
      <c r="G28" s="2">
        <v>0</v>
      </c>
      <c r="H28" s="2" t="s">
        <v>92</v>
      </c>
      <c r="I28" s="2">
        <v>6</v>
      </c>
      <c r="J28" s="2" t="s">
        <v>364</v>
      </c>
    </row>
    <row r="29" spans="1:10">
      <c r="A29" s="2" t="s">
        <v>23</v>
      </c>
      <c r="B29" s="2" t="s">
        <v>394</v>
      </c>
      <c r="C29" s="2" t="str">
        <f>INDEX([19]Sheet1!$C$5:$C$28, MATCH(D29,[19]Sheet1!$D$5:$D$28,0))</f>
        <v>Гончар Егор Евгеньевич</v>
      </c>
      <c r="D29" s="2" t="s">
        <v>386</v>
      </c>
      <c r="E29" s="2">
        <v>0</v>
      </c>
      <c r="F29" s="2"/>
      <c r="G29" s="2">
        <v>0</v>
      </c>
      <c r="H29" s="2" t="s">
        <v>92</v>
      </c>
      <c r="I29" s="2">
        <v>6</v>
      </c>
      <c r="J29" s="2" t="s">
        <v>364</v>
      </c>
    </row>
    <row r="30" spans="1:10">
      <c r="A30" s="2" t="s">
        <v>23</v>
      </c>
      <c r="B30" s="2" t="s">
        <v>394</v>
      </c>
      <c r="C30" s="2" t="str">
        <f>INDEX([19]Sheet1!$C$5:$C$28, MATCH(D30,[19]Sheet1!$D$5:$D$28,0))</f>
        <v>Скворцова Анна Дмитриевна</v>
      </c>
      <c r="D30" s="2" t="s">
        <v>388</v>
      </c>
      <c r="E30" s="2">
        <v>0</v>
      </c>
      <c r="F30" s="2"/>
      <c r="G30" s="2">
        <v>0</v>
      </c>
      <c r="H30" s="2" t="s">
        <v>92</v>
      </c>
      <c r="I30" s="2">
        <v>6</v>
      </c>
      <c r="J30" s="2" t="s">
        <v>364</v>
      </c>
    </row>
    <row r="31" spans="1:10">
      <c r="A31" s="2" t="s">
        <v>23</v>
      </c>
      <c r="B31" s="2" t="s">
        <v>394</v>
      </c>
      <c r="C31" s="2" t="str">
        <f>INDEX([19]Sheet1!$C$5:$C$28, MATCH(D31,[19]Sheet1!$D$5:$D$28,0))</f>
        <v>Самошина Ирина Сергеевна</v>
      </c>
      <c r="D31" s="2" t="s">
        <v>389</v>
      </c>
      <c r="E31" s="2">
        <v>0</v>
      </c>
      <c r="F31" s="2"/>
      <c r="G31" s="2">
        <v>0</v>
      </c>
      <c r="H31" s="2" t="s">
        <v>92</v>
      </c>
      <c r="I31" s="2">
        <v>6</v>
      </c>
      <c r="J31" s="2" t="s">
        <v>364</v>
      </c>
    </row>
    <row r="32" spans="1:10">
      <c r="A32" s="2" t="s">
        <v>23</v>
      </c>
      <c r="B32" s="2" t="s">
        <v>394</v>
      </c>
      <c r="C32" s="2" t="str">
        <f>INDEX([19]Sheet1!$C$5:$C$28, MATCH(D32,[19]Sheet1!$D$5:$D$28,0))</f>
        <v>Самошин Дмитрий Алексеевич</v>
      </c>
      <c r="D32" s="2" t="s">
        <v>390</v>
      </c>
      <c r="E32" s="2">
        <v>0</v>
      </c>
      <c r="F32" s="2"/>
      <c r="G32" s="2">
        <v>0</v>
      </c>
      <c r="H32" s="2" t="s">
        <v>92</v>
      </c>
      <c r="I32" s="2">
        <v>6</v>
      </c>
      <c r="J32" s="2" t="s">
        <v>364</v>
      </c>
    </row>
    <row r="33" spans="1:10">
      <c r="A33" s="2" t="s">
        <v>23</v>
      </c>
      <c r="B33" s="2" t="s">
        <v>394</v>
      </c>
      <c r="C33" s="2" t="str">
        <f>INDEX([19]Sheet1!$C$5:$C$28, MATCH(D33,[19]Sheet1!$D$5:$D$28,0))</f>
        <v>Соколянская Екатерина Александровна</v>
      </c>
      <c r="D33" s="2" t="s">
        <v>393</v>
      </c>
      <c r="E33" s="2">
        <v>0</v>
      </c>
      <c r="F33" s="2"/>
      <c r="G33" s="2">
        <v>0</v>
      </c>
      <c r="H33" s="2" t="s">
        <v>92</v>
      </c>
      <c r="I33" s="2">
        <v>6</v>
      </c>
      <c r="J33" s="2" t="s">
        <v>364</v>
      </c>
    </row>
    <row r="34" spans="1:10">
      <c r="A34" s="2" t="s">
        <v>23</v>
      </c>
      <c r="B34" s="2" t="s">
        <v>395</v>
      </c>
      <c r="C34" s="2" t="str">
        <f>INDEX([20]Sheet1!$C$5:$C$17, MATCH(D34,[20]Sheet1!$D$5:$D$17,0))</f>
        <v>Безруков Артём Андреевич</v>
      </c>
      <c r="D34" s="2" t="s">
        <v>384</v>
      </c>
      <c r="E34" s="2">
        <v>0</v>
      </c>
      <c r="F34" s="2"/>
      <c r="G34" s="2">
        <v>0</v>
      </c>
      <c r="H34" s="2" t="s">
        <v>92</v>
      </c>
      <c r="I34" s="2">
        <v>6</v>
      </c>
      <c r="J34" s="2" t="s">
        <v>139</v>
      </c>
    </row>
    <row r="35" spans="1:10">
      <c r="A35" s="2" t="s">
        <v>23</v>
      </c>
      <c r="B35" s="2" t="s">
        <v>395</v>
      </c>
      <c r="C35" s="2" t="str">
        <f>INDEX([20]Sheet1!$C$5:$C$17, MATCH(D35,[20]Sheet1!$D$5:$D$17,0))</f>
        <v>Воскобойникова Анастасия Сергеевна</v>
      </c>
      <c r="D35" s="2" t="s">
        <v>387</v>
      </c>
      <c r="E35" s="2">
        <v>0</v>
      </c>
      <c r="F35" s="2"/>
      <c r="G35" s="2">
        <v>0</v>
      </c>
      <c r="H35" s="2" t="s">
        <v>92</v>
      </c>
      <c r="I35" s="2">
        <v>6</v>
      </c>
      <c r="J35" s="2" t="s">
        <v>139</v>
      </c>
    </row>
    <row r="36" spans="1:10">
      <c r="A36" s="2" t="s">
        <v>23</v>
      </c>
      <c r="B36" s="2" t="s">
        <v>395</v>
      </c>
      <c r="C36" s="2" t="str">
        <f>INDEX([20]Sheet1!$C$5:$C$17, MATCH(D36,[20]Sheet1!$D$5:$D$17,0))</f>
        <v>Зацарицын Роман Романович</v>
      </c>
      <c r="D36" s="2" t="s">
        <v>391</v>
      </c>
      <c r="E36" s="2">
        <v>0</v>
      </c>
      <c r="F36" s="2"/>
      <c r="G36" s="2">
        <v>0</v>
      </c>
      <c r="H36" s="2" t="s">
        <v>92</v>
      </c>
      <c r="I36" s="2">
        <v>6</v>
      </c>
      <c r="J36" s="2" t="s">
        <v>139</v>
      </c>
    </row>
    <row r="37" spans="1:10">
      <c r="A37" s="2" t="s">
        <v>23</v>
      </c>
      <c r="B37" s="2" t="s">
        <v>395</v>
      </c>
      <c r="C37" s="2" t="str">
        <f>INDEX([20]Sheet1!$C$5:$C$17, MATCH(D37,[20]Sheet1!$D$5:$D$17,0))</f>
        <v>Окороков Антон Васильевич</v>
      </c>
      <c r="D37" s="2" t="s">
        <v>392</v>
      </c>
      <c r="E37" s="2">
        <v>0</v>
      </c>
      <c r="F37" s="2"/>
      <c r="G37" s="2">
        <v>0</v>
      </c>
      <c r="H37" s="2" t="s">
        <v>92</v>
      </c>
      <c r="I37" s="2">
        <v>6</v>
      </c>
      <c r="J37" s="2" t="s">
        <v>139</v>
      </c>
    </row>
  </sheetData>
  <sortState ref="A9:J37">
    <sortCondition descending="1" ref="G9"/>
  </sortState>
  <mergeCells count="1">
    <mergeCell ref="A6:I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I18" sqref="I18:I28"/>
    </sheetView>
  </sheetViews>
  <sheetFormatPr defaultColWidth="8.6640625" defaultRowHeight="14.4"/>
  <cols>
    <col min="1" max="1" width="13.6640625" customWidth="1"/>
    <col min="2" max="2" width="7.88671875" customWidth="1"/>
    <col min="3" max="3" width="32.109375" customWidth="1"/>
    <col min="4" max="4" width="31" customWidth="1"/>
    <col min="8" max="8" width="17.6640625" customWidth="1"/>
    <col min="10" max="10" width="27.44140625" customWidth="1"/>
  </cols>
  <sheetData>
    <row r="1" spans="1:10">
      <c r="A1" t="s">
        <v>21</v>
      </c>
    </row>
    <row r="2" spans="1:10">
      <c r="A2" t="s">
        <v>0</v>
      </c>
    </row>
    <row r="3" spans="1:10">
      <c r="A3" t="s">
        <v>20</v>
      </c>
    </row>
    <row r="4" spans="1:10">
      <c r="A4" t="s">
        <v>2</v>
      </c>
    </row>
    <row r="5" spans="1:10">
      <c r="A5" t="s">
        <v>3</v>
      </c>
    </row>
    <row r="6" spans="1:10">
      <c r="A6" s="8" t="s">
        <v>22</v>
      </c>
      <c r="B6" s="8"/>
      <c r="C6" s="8"/>
      <c r="D6" s="8"/>
      <c r="E6" s="8"/>
      <c r="F6" s="8"/>
      <c r="G6" s="8"/>
      <c r="H6" s="8"/>
      <c r="I6" s="8"/>
    </row>
    <row r="8" spans="1:10" ht="64.5" customHeight="1">
      <c r="A8" s="1" t="s">
        <v>4</v>
      </c>
      <c r="B8" s="1" t="s">
        <v>5</v>
      </c>
      <c r="C8" s="1" t="s">
        <v>6</v>
      </c>
      <c r="D8" s="1" t="s">
        <v>7</v>
      </c>
      <c r="E8" s="3" t="s">
        <v>8</v>
      </c>
      <c r="F8" s="1" t="s">
        <v>9</v>
      </c>
      <c r="G8" s="1" t="s">
        <v>10</v>
      </c>
      <c r="H8" s="1" t="s">
        <v>11</v>
      </c>
      <c r="I8" s="1" t="s">
        <v>12</v>
      </c>
      <c r="J8" s="1" t="s">
        <v>13</v>
      </c>
    </row>
    <row r="9" spans="1:10">
      <c r="A9" s="2" t="s">
        <v>23</v>
      </c>
      <c r="B9" s="2" t="s">
        <v>414</v>
      </c>
      <c r="C9" s="2" t="str">
        <f>INDEX([21]Sheet1!$C$5:$C$16, MATCH(D9,[21]Sheet1!$D$5:$D$16,0))</f>
        <v>Тюлькин Глеб Иванович</v>
      </c>
      <c r="D9" s="2" t="s">
        <v>396</v>
      </c>
      <c r="E9" s="2">
        <v>4</v>
      </c>
      <c r="F9" s="2"/>
      <c r="G9" s="2">
        <v>4</v>
      </c>
      <c r="H9" s="2" t="s">
        <v>91</v>
      </c>
      <c r="I9" s="1">
        <v>1</v>
      </c>
      <c r="J9" s="4" t="s">
        <v>306</v>
      </c>
    </row>
    <row r="10" spans="1:10">
      <c r="A10" s="2" t="s">
        <v>23</v>
      </c>
      <c r="B10" s="2" t="s">
        <v>417</v>
      </c>
      <c r="C10" s="2" t="str">
        <f>INDEX([22]Sheet1!$C$5:$C$25, MATCH(D10,[22]Sheet1!$D$5:$D$25,0))</f>
        <v>Грохульская Владислава Игоревна</v>
      </c>
      <c r="D10" s="2" t="s">
        <v>397</v>
      </c>
      <c r="E10" s="2">
        <v>3</v>
      </c>
      <c r="F10" s="2"/>
      <c r="G10" s="2">
        <v>3</v>
      </c>
      <c r="H10" s="2" t="s">
        <v>92</v>
      </c>
      <c r="I10" s="2">
        <v>2</v>
      </c>
      <c r="J10" s="2" t="s">
        <v>364</v>
      </c>
    </row>
    <row r="11" spans="1:10">
      <c r="A11" s="2" t="s">
        <v>23</v>
      </c>
      <c r="B11" s="2" t="s">
        <v>417</v>
      </c>
      <c r="C11" s="2" t="str">
        <f>INDEX([22]Sheet1!$C$5:$C$25, MATCH(D11,[22]Sheet1!$D$5:$D$25,0))</f>
        <v>Шарапова Анастасия Александровна</v>
      </c>
      <c r="D11" s="2" t="s">
        <v>398</v>
      </c>
      <c r="E11" s="2">
        <v>2</v>
      </c>
      <c r="F11" s="2"/>
      <c r="G11" s="2">
        <v>2</v>
      </c>
      <c r="H11" s="2" t="s">
        <v>92</v>
      </c>
      <c r="I11" s="2">
        <v>3</v>
      </c>
      <c r="J11" s="2" t="s">
        <v>364</v>
      </c>
    </row>
    <row r="12" spans="1:10">
      <c r="A12" s="2" t="s">
        <v>23</v>
      </c>
      <c r="B12" s="2" t="s">
        <v>414</v>
      </c>
      <c r="C12" s="2" t="str">
        <f>INDEX([21]Sheet1!$C$5:$C$16, MATCH(D12,[21]Sheet1!$D$5:$D$16,0))</f>
        <v>Вагина Ксения Александровна</v>
      </c>
      <c r="D12" s="2" t="s">
        <v>399</v>
      </c>
      <c r="E12" s="2">
        <v>1</v>
      </c>
      <c r="F12" s="2"/>
      <c r="G12" s="2">
        <v>1</v>
      </c>
      <c r="H12" s="2" t="s">
        <v>92</v>
      </c>
      <c r="I12" s="2">
        <v>4</v>
      </c>
      <c r="J12" s="4" t="s">
        <v>306</v>
      </c>
    </row>
    <row r="13" spans="1:10">
      <c r="A13" s="2" t="s">
        <v>23</v>
      </c>
      <c r="B13" s="2" t="s">
        <v>414</v>
      </c>
      <c r="C13" s="2" t="str">
        <f>INDEX([21]Sheet1!$C$5:$C$16, MATCH(D13,[21]Sheet1!$D$5:$D$16,0))</f>
        <v>Чурбанов Данил Александрович</v>
      </c>
      <c r="D13" s="2" t="s">
        <v>400</v>
      </c>
      <c r="E13" s="2">
        <v>1</v>
      </c>
      <c r="F13" s="2"/>
      <c r="G13" s="2">
        <v>1</v>
      </c>
      <c r="H13" s="2" t="s">
        <v>92</v>
      </c>
      <c r="I13" s="2">
        <v>4</v>
      </c>
      <c r="J13" s="4" t="s">
        <v>306</v>
      </c>
    </row>
    <row r="14" spans="1:10">
      <c r="A14" s="2" t="s">
        <v>23</v>
      </c>
      <c r="B14" s="2" t="s">
        <v>414</v>
      </c>
      <c r="C14" s="2" t="str">
        <f>INDEX([21]Sheet1!$C$5:$C$16, MATCH(D14,[21]Sheet1!$D$5:$D$16,0))</f>
        <v>Маслова Светлана Валерьевна</v>
      </c>
      <c r="D14" s="2" t="s">
        <v>403</v>
      </c>
      <c r="E14" s="2">
        <v>1</v>
      </c>
      <c r="F14" s="2"/>
      <c r="G14" s="2">
        <v>1</v>
      </c>
      <c r="H14" s="2" t="s">
        <v>92</v>
      </c>
      <c r="I14" s="2">
        <v>4</v>
      </c>
      <c r="J14" s="4" t="s">
        <v>306</v>
      </c>
    </row>
    <row r="15" spans="1:10">
      <c r="A15" s="2" t="s">
        <v>23</v>
      </c>
      <c r="B15" s="2" t="s">
        <v>417</v>
      </c>
      <c r="C15" s="2" t="str">
        <f>INDEX([22]Sheet1!$C$5:$C$25, MATCH(D15,[22]Sheet1!$D$5:$D$25,0))</f>
        <v>Манюшкина Мария Алексеевна</v>
      </c>
      <c r="D15" s="2" t="s">
        <v>401</v>
      </c>
      <c r="E15" s="2">
        <v>1</v>
      </c>
      <c r="F15" s="2"/>
      <c r="G15" s="2">
        <v>1</v>
      </c>
      <c r="H15" s="2" t="s">
        <v>92</v>
      </c>
      <c r="I15" s="2">
        <v>4</v>
      </c>
      <c r="J15" s="2" t="s">
        <v>364</v>
      </c>
    </row>
    <row r="16" spans="1:10">
      <c r="A16" s="2" t="s">
        <v>23</v>
      </c>
      <c r="B16" s="2" t="s">
        <v>417</v>
      </c>
      <c r="C16" s="2" t="str">
        <f>INDEX([22]Sheet1!$C$5:$C$25, MATCH(D16,[22]Sheet1!$D$5:$D$25,0))</f>
        <v>Ароян Софья Арамовна</v>
      </c>
      <c r="D16" s="2" t="s">
        <v>402</v>
      </c>
      <c r="E16" s="2">
        <v>1</v>
      </c>
      <c r="F16" s="2"/>
      <c r="G16" s="2">
        <v>1</v>
      </c>
      <c r="H16" s="2" t="s">
        <v>92</v>
      </c>
      <c r="I16" s="2">
        <v>4</v>
      </c>
      <c r="J16" s="2" t="s">
        <v>364</v>
      </c>
    </row>
    <row r="17" spans="1:10">
      <c r="A17" s="2" t="s">
        <v>23</v>
      </c>
      <c r="B17" s="2" t="s">
        <v>417</v>
      </c>
      <c r="C17" s="2" t="str">
        <f>INDEX([22]Sheet1!$C$5:$C$25, MATCH(D17,[22]Sheet1!$D$5:$D$25,0))</f>
        <v>Чумак Егор Александрович</v>
      </c>
      <c r="D17" s="2" t="s">
        <v>404</v>
      </c>
      <c r="E17" s="2">
        <v>1</v>
      </c>
      <c r="F17" s="2"/>
      <c r="G17" s="2">
        <v>1</v>
      </c>
      <c r="H17" s="2" t="s">
        <v>92</v>
      </c>
      <c r="I17" s="2">
        <v>4</v>
      </c>
      <c r="J17" s="2" t="s">
        <v>364</v>
      </c>
    </row>
    <row r="18" spans="1:10">
      <c r="A18" s="2" t="s">
        <v>23</v>
      </c>
      <c r="B18" s="2" t="s">
        <v>414</v>
      </c>
      <c r="C18" s="2" t="str">
        <f>INDEX([21]Sheet1!$C$5:$C$16, MATCH(D18,[21]Sheet1!$D$5:$D$16,0))</f>
        <v>Чеботарева Софья Александровна</v>
      </c>
      <c r="D18" s="2" t="s">
        <v>413</v>
      </c>
      <c r="E18" s="2">
        <v>0</v>
      </c>
      <c r="F18" s="2"/>
      <c r="G18" s="2">
        <v>0</v>
      </c>
      <c r="H18" s="2" t="s">
        <v>92</v>
      </c>
      <c r="I18" s="2">
        <v>5</v>
      </c>
      <c r="J18" s="4" t="s">
        <v>306</v>
      </c>
    </row>
    <row r="19" spans="1:10">
      <c r="A19" s="2" t="s">
        <v>23</v>
      </c>
      <c r="B19" s="2" t="s">
        <v>417</v>
      </c>
      <c r="C19" s="2" t="str">
        <f>INDEX([22]Sheet1!$C$5:$C$25, MATCH(D19,[22]Sheet1!$D$5:$D$25,0))</f>
        <v>Куликова Анастасия Сергеевна</v>
      </c>
      <c r="D19" s="2" t="s">
        <v>405</v>
      </c>
      <c r="E19" s="2">
        <v>0</v>
      </c>
      <c r="F19" s="2"/>
      <c r="G19" s="2">
        <v>0</v>
      </c>
      <c r="H19" s="2" t="s">
        <v>92</v>
      </c>
      <c r="I19" s="2">
        <v>5</v>
      </c>
      <c r="J19" s="2" t="s">
        <v>364</v>
      </c>
    </row>
    <row r="20" spans="1:10">
      <c r="A20" s="2" t="s">
        <v>23</v>
      </c>
      <c r="B20" s="2" t="s">
        <v>417</v>
      </c>
      <c r="C20" s="2" t="str">
        <f>INDEX([22]Sheet1!$C$5:$C$25, MATCH(D20,[22]Sheet1!$D$5:$D$25,0))</f>
        <v>Аврахова Арина Сергеевна</v>
      </c>
      <c r="D20" s="2" t="s">
        <v>406</v>
      </c>
      <c r="E20" s="2">
        <v>0</v>
      </c>
      <c r="F20" s="2"/>
      <c r="G20" s="2">
        <v>0</v>
      </c>
      <c r="H20" s="2" t="s">
        <v>92</v>
      </c>
      <c r="I20" s="2">
        <v>5</v>
      </c>
      <c r="J20" s="2" t="s">
        <v>364</v>
      </c>
    </row>
    <row r="21" spans="1:10">
      <c r="A21" s="2" t="s">
        <v>23</v>
      </c>
      <c r="B21" s="2" t="s">
        <v>417</v>
      </c>
      <c r="C21" s="2" t="str">
        <f>INDEX([22]Sheet1!$C$5:$C$25, MATCH(D21,[22]Sheet1!$D$5:$D$25,0))</f>
        <v>Оконовенко Ангелина Олеговна</v>
      </c>
      <c r="D21" s="2" t="s">
        <v>407</v>
      </c>
      <c r="E21" s="2">
        <v>0</v>
      </c>
      <c r="F21" s="2"/>
      <c r="G21" s="2">
        <v>0</v>
      </c>
      <c r="H21" s="2" t="s">
        <v>92</v>
      </c>
      <c r="I21" s="2">
        <v>5</v>
      </c>
      <c r="J21" s="2" t="s">
        <v>364</v>
      </c>
    </row>
    <row r="22" spans="1:10">
      <c r="A22" s="2" t="s">
        <v>23</v>
      </c>
      <c r="B22" s="2" t="s">
        <v>417</v>
      </c>
      <c r="C22" s="2" t="str">
        <f>INDEX([22]Sheet1!$C$5:$C$25, MATCH(D22,[22]Sheet1!$D$5:$D$25,0))</f>
        <v>Ильгова Алёна Алексеевна</v>
      </c>
      <c r="D22" s="2" t="s">
        <v>408</v>
      </c>
      <c r="E22" s="2">
        <v>0</v>
      </c>
      <c r="F22" s="2"/>
      <c r="G22" s="2">
        <v>0</v>
      </c>
      <c r="H22" s="2" t="s">
        <v>92</v>
      </c>
      <c r="I22" s="2">
        <v>5</v>
      </c>
      <c r="J22" s="2" t="s">
        <v>364</v>
      </c>
    </row>
    <row r="23" spans="1:10">
      <c r="A23" s="2" t="s">
        <v>23</v>
      </c>
      <c r="B23" s="2" t="s">
        <v>417</v>
      </c>
      <c r="C23" s="2" t="str">
        <f>INDEX([22]Sheet1!$C$5:$C$25, MATCH(D23,[22]Sheet1!$D$5:$D$25,0))</f>
        <v>Славогородская Дарья Александровна</v>
      </c>
      <c r="D23" s="2" t="s">
        <v>409</v>
      </c>
      <c r="E23" s="2">
        <v>0</v>
      </c>
      <c r="F23" s="2"/>
      <c r="G23" s="2">
        <v>0</v>
      </c>
      <c r="H23" s="2" t="s">
        <v>92</v>
      </c>
      <c r="I23" s="2">
        <v>5</v>
      </c>
      <c r="J23" s="2" t="s">
        <v>364</v>
      </c>
    </row>
    <row r="24" spans="1:10">
      <c r="A24" s="2" t="s">
        <v>23</v>
      </c>
      <c r="B24" s="2" t="s">
        <v>417</v>
      </c>
      <c r="C24" s="2" t="str">
        <f>INDEX([22]Sheet1!$C$5:$C$25, MATCH(D24,[22]Sheet1!$D$5:$D$25,0))</f>
        <v>Пенкин Егор Алексеевич</v>
      </c>
      <c r="D24" s="2" t="s">
        <v>410</v>
      </c>
      <c r="E24" s="2">
        <v>0</v>
      </c>
      <c r="F24" s="2"/>
      <c r="G24" s="2">
        <v>0</v>
      </c>
      <c r="H24" s="2" t="s">
        <v>92</v>
      </c>
      <c r="I24" s="2">
        <v>5</v>
      </c>
      <c r="J24" s="2" t="s">
        <v>364</v>
      </c>
    </row>
    <row r="25" spans="1:10">
      <c r="A25" s="2" t="s">
        <v>23</v>
      </c>
      <c r="B25" s="2" t="s">
        <v>417</v>
      </c>
      <c r="C25" s="2" t="str">
        <f>INDEX([22]Sheet1!$C$5:$C$25, MATCH(D25,[22]Sheet1!$D$5:$D$25,0))</f>
        <v>Саакян Артур Аркадиевич</v>
      </c>
      <c r="D25" s="2" t="s">
        <v>411</v>
      </c>
      <c r="E25" s="2">
        <v>0</v>
      </c>
      <c r="F25" s="2"/>
      <c r="G25" s="2">
        <v>0</v>
      </c>
      <c r="H25" s="2" t="s">
        <v>92</v>
      </c>
      <c r="I25" s="2">
        <v>5</v>
      </c>
      <c r="J25" s="2" t="s">
        <v>364</v>
      </c>
    </row>
    <row r="26" spans="1:10">
      <c r="A26" s="2" t="s">
        <v>23</v>
      </c>
      <c r="B26" s="2" t="s">
        <v>417</v>
      </c>
      <c r="C26" s="2" t="str">
        <f>INDEX([22]Sheet1!$C$5:$C$25, MATCH(D26,[22]Sheet1!$D$5:$D$25,0))</f>
        <v>Полянский Дмитрий Сергеевич</v>
      </c>
      <c r="D26" s="2" t="s">
        <v>412</v>
      </c>
      <c r="E26" s="2">
        <v>0</v>
      </c>
      <c r="F26" s="2"/>
      <c r="G26" s="2">
        <v>0</v>
      </c>
      <c r="H26" s="2" t="s">
        <v>92</v>
      </c>
      <c r="I26" s="2">
        <v>5</v>
      </c>
      <c r="J26" s="2" t="s">
        <v>364</v>
      </c>
    </row>
    <row r="27" spans="1:10">
      <c r="A27" s="2" t="s">
        <v>23</v>
      </c>
      <c r="B27" s="2" t="s">
        <v>417</v>
      </c>
      <c r="C27" s="2" t="str">
        <f>INDEX([22]Sheet1!$C$5:$C$25, MATCH(D27,[22]Sheet1!$D$5:$D$25,0))</f>
        <v>Макуева Оксана Юрьевна</v>
      </c>
      <c r="D27" s="2" t="s">
        <v>415</v>
      </c>
      <c r="E27" s="2">
        <v>0</v>
      </c>
      <c r="F27" s="2"/>
      <c r="G27" s="2">
        <v>0</v>
      </c>
      <c r="H27" s="2" t="s">
        <v>92</v>
      </c>
      <c r="I27" s="2">
        <v>5</v>
      </c>
      <c r="J27" s="2" t="s">
        <v>364</v>
      </c>
    </row>
    <row r="28" spans="1:10">
      <c r="A28" s="2" t="s">
        <v>23</v>
      </c>
      <c r="B28" s="2" t="s">
        <v>417</v>
      </c>
      <c r="C28" s="2" t="str">
        <f>INDEX([22]Sheet1!$C$5:$C$25, MATCH(D28,[22]Sheet1!$D$5:$D$25,0))</f>
        <v>Большухина Анастасия Владимировна</v>
      </c>
      <c r="D28" s="2" t="s">
        <v>416</v>
      </c>
      <c r="E28" s="2">
        <v>0</v>
      </c>
      <c r="F28" s="2"/>
      <c r="G28" s="2">
        <v>0</v>
      </c>
      <c r="H28" s="2" t="s">
        <v>92</v>
      </c>
      <c r="I28" s="2">
        <v>5</v>
      </c>
      <c r="J28" s="2" t="s">
        <v>364</v>
      </c>
    </row>
  </sheetData>
  <sortState ref="A9:J28">
    <sortCondition descending="1" ref="G9"/>
  </sortState>
  <mergeCells count="1">
    <mergeCell ref="A6:I6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Светлана Щербакова</cp:lastModifiedBy>
  <cp:revision>2</cp:revision>
  <dcterms:created xsi:type="dcterms:W3CDTF">2022-10-26T06:38:20Z</dcterms:created>
  <dcterms:modified xsi:type="dcterms:W3CDTF">2024-11-02T17:34:01Z</dcterms:modified>
  <dc:language>ru-RU</dc:language>
</cp:coreProperties>
</file>