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2" windowHeight="6900"/>
  </bookViews>
  <sheets>
    <sheet name="5-6 кл. дев." sheetId="18" r:id="rId1"/>
    <sheet name="5-6 кл. мальч." sheetId="16" r:id="rId2"/>
    <sheet name="7 класс" sheetId="10" state="hidden" r:id="rId3"/>
    <sheet name="7-8 кл. дев." sheetId="8" r:id="rId4"/>
    <sheet name="7-8 кл. мальч." sheetId="17" r:id="rId5"/>
    <sheet name="9-11 кл. дев." sheetId="11" r:id="rId6"/>
    <sheet name="9-11 кл. юноши" sheetId="13" r:id="rId7"/>
  </sheets>
  <definedNames>
    <definedName name="_xlnm._FilterDatabase" localSheetId="0" hidden="1">'5-6 кл. дев.'!$A$5:$N$13</definedName>
    <definedName name="_xlnm._FilterDatabase" localSheetId="1" hidden="1">'5-6 кл. мальч.'!$A$5:$N$13</definedName>
    <definedName name="_xlnm._FilterDatabase" localSheetId="2" hidden="1">'7 класс'!$A$7:$S$7</definedName>
    <definedName name="_xlnm._FilterDatabase" localSheetId="3" hidden="1">'7-8 кл. дев.'!#REF!</definedName>
    <definedName name="_xlnm._FilterDatabase" localSheetId="4" hidden="1">'7-8 кл. мальч.'!$A$4:$N$11</definedName>
    <definedName name="_xlnm._FilterDatabase" localSheetId="5" hidden="1">'9-11 кл. дев.'!$A$4:$N$10</definedName>
    <definedName name="_xlnm._FilterDatabase" localSheetId="6" hidden="1">'9-11 кл. юноши'!$A$4:$N$16</definedName>
  </definedNames>
  <calcPr calcId="124519"/>
</workbook>
</file>

<file path=xl/calcChain.xml><?xml version="1.0" encoding="utf-8"?>
<calcChain xmlns="http://schemas.openxmlformats.org/spreadsheetml/2006/main">
  <c r="I12" i="8"/>
  <c r="I11"/>
  <c r="I7"/>
  <c r="I13"/>
  <c r="I8"/>
  <c r="I9"/>
  <c r="I6"/>
  <c r="I10"/>
  <c r="I8" i="16"/>
  <c r="I11"/>
  <c r="I13"/>
  <c r="I7"/>
  <c r="I9"/>
  <c r="I12"/>
  <c r="I10"/>
  <c r="I6"/>
  <c r="I5" i="11" l="1"/>
  <c r="I7"/>
  <c r="I6"/>
  <c r="I10"/>
  <c r="I8"/>
  <c r="I9" i="13"/>
  <c r="I10"/>
  <c r="I11"/>
  <c r="I6"/>
  <c r="I5"/>
  <c r="I8"/>
  <c r="I7"/>
  <c r="I12"/>
  <c r="I16"/>
  <c r="I15"/>
  <c r="I14"/>
  <c r="I13"/>
  <c r="I11" i="17"/>
  <c r="I7"/>
  <c r="I5"/>
  <c r="I7" i="18"/>
  <c r="I6"/>
  <c r="I8"/>
  <c r="I10"/>
  <c r="I12"/>
  <c r="I13"/>
  <c r="I6" i="17"/>
  <c r="I9" i="11" l="1"/>
  <c r="I11" i="18"/>
  <c r="I9" i="17"/>
  <c r="I8"/>
  <c r="I10"/>
  <c r="I9" i="18" l="1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<sst xmlns="http://schemas.openxmlformats.org/spreadsheetml/2006/main" count="809" uniqueCount="239">
  <si>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</si>
  <si>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</si>
  <si>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</si>
  <si>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</si>
  <si>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</si>
  <si>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</si>
  <si>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</si>
  <si>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</si>
  <si>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</si>
  <si>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</si>
  <si>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</si>
  <si>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</si>
  <si>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</si>
  <si>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</si>
  <si>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</si>
  <si>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</si>
  <si>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</si>
  <si>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</si>
  <si>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</si>
  <si>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</si>
  <si>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</si>
  <si>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</si>
  <si>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</si>
  <si>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</si>
  <si>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</si>
  <si>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</si>
  <si>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</si>
  <si>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</si>
  <si>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</si>
  <si>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</si>
  <si>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</si>
  <si>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</si>
  <si>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</si>
  <si>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</si>
  <si>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</si>
  <si>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</si>
  <si>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</si>
  <si>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</si>
  <si>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</si>
  <si>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</si>
  <si>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</si>
  <si>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</si>
  <si>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</si>
  <si>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</si>
  <si>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</si>
  <si>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</si>
  <si>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</si>
  <si>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</si>
  <si>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</si>
  <si>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</si>
  <si>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</si>
  <si>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</si>
  <si>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</si>
  <si>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</si>
  <si>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</si>
  <si>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</si>
  <si>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</si>
  <si>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</si>
  <si>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</si>
  <si>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</si>
  <si>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</si>
  <si>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</si>
  <si>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</si>
  <si>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</si>
  <si>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</si>
  <si>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</si>
  <si>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</si>
  <si>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</si>
  <si>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</si>
  <si>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</si>
  <si>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</si>
  <si>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</si>
  <si>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</si>
  <si>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</si>
  <si>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</si>
  <si>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</si>
  <si>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</si>
  <si>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</si>
  <si>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</si>
  <si>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</si>
  <si>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</si>
  <si>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</si>
  <si>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</si>
  <si>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</si>
  <si>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</si>
  <si>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</si>
  <si>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</si>
  <si>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</si>
  <si>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</si>
  <si>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</si>
  <si>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</si>
  <si>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</si>
  <si>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</si>
  <si>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</si>
  <si>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</si>
  <si>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</si>
  <si>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</si>
  <si>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</si>
  <si>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</si>
  <si>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</si>
  <si>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</si>
  <si>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</si>
  <si>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</si>
  <si>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</si>
  <si>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</si>
  <si>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</si>
  <si>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</si>
  <si>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</si>
  <si>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</si>
  <si>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</si>
  <si>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</si>
  <si>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</si>
  <si>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</si>
  <si>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</si>
  <si>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</si>
  <si>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</si>
  <si>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</si>
  <si>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</si>
  <si>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</si>
  <si>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</si>
  <si>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</si>
  <si>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</si>
  <si>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</si>
  <si>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</si>
  <si>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</si>
  <si>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</si>
  <si>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</si>
  <si>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</si>
  <si>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</si>
  <si>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</si>
  <si>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</si>
  <si>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</si>
  <si>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</si>
  <si>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</si>
  <si>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</si>
  <si>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</si>
  <si>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</si>
  <si>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</si>
  <si>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</si>
  <si>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</si>
  <si>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</si>
  <si>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</si>
  <si>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физическая культура</t>
  </si>
  <si>
    <t>Чернышов Валентин Владимирович</t>
  </si>
  <si>
    <t>Кузнецов Андрей Николаевич</t>
  </si>
  <si>
    <t>победитель</t>
  </si>
  <si>
    <t>участник</t>
  </si>
  <si>
    <t>призёр</t>
  </si>
  <si>
    <t xml:space="preserve">физическая культура </t>
  </si>
  <si>
    <t>Всего          макс. 100 б.</t>
  </si>
  <si>
    <t xml:space="preserve">Статус </t>
  </si>
  <si>
    <t xml:space="preserve">Рейтинговое место </t>
  </si>
  <si>
    <t>теорет. тур</t>
  </si>
  <si>
    <t>Лызина Ксения Александровна</t>
  </si>
  <si>
    <t>Ключников Аркадий Александрович</t>
  </si>
  <si>
    <t>Спиридонов Алексей Сергеевич</t>
  </si>
  <si>
    <t>Худяков Анатолий Сергеевич</t>
  </si>
  <si>
    <t>Всего      макс.  100 б.</t>
  </si>
  <si>
    <t>Всего         макс. 100 б.</t>
  </si>
  <si>
    <t>Всего         макс.    100 б.</t>
  </si>
  <si>
    <t>МБОУ "СОШ №1 им. Героя Советского Союза П.И. Чиркина г.Калининска Саратовской области"</t>
  </si>
  <si>
    <t>гимнастика</t>
  </si>
  <si>
    <t>Кузьмичева Милана Алексеевна</t>
  </si>
  <si>
    <t>6б</t>
  </si>
  <si>
    <t>Сукова Ксения Александровна</t>
  </si>
  <si>
    <t>Логинова Дарья Александровна</t>
  </si>
  <si>
    <t>5а</t>
  </si>
  <si>
    <t>6в</t>
  </si>
  <si>
    <t>6а</t>
  </si>
  <si>
    <t xml:space="preserve">баскетбол </t>
  </si>
  <si>
    <t>8а</t>
  </si>
  <si>
    <t>Кузьмичева Анастасия Сергеевна</t>
  </si>
  <si>
    <t>7б</t>
  </si>
  <si>
    <t>Кривошеев Михаил Сергеевич</t>
  </si>
  <si>
    <t>Галкин Родион Вячеславович</t>
  </si>
  <si>
    <t>Козловский Дмитрий Сергеевич</t>
  </si>
  <si>
    <t xml:space="preserve">баскетбол+футбол) </t>
  </si>
  <si>
    <t>Беднова Милана Михайловна</t>
  </si>
  <si>
    <t>Цин Дарина Аандреевна</t>
  </si>
  <si>
    <t>Цибиногина Полина Андреевна</t>
  </si>
  <si>
    <t>5б</t>
  </si>
  <si>
    <t>Волощук Алена Григорьевна</t>
  </si>
  <si>
    <t>Тараненко Ксения Антоновна</t>
  </si>
  <si>
    <t>Исайкина Екатерина Николаевна</t>
  </si>
  <si>
    <t>Гряколова Милана Дмитриевна</t>
  </si>
  <si>
    <t>призер</t>
  </si>
  <si>
    <t>Протокол заседания жюри школьного этапа всероссийской олимпиады школьников по физической культуре  Калининский район от  16 октября 2024 года</t>
  </si>
  <si>
    <t>Повестка: утверждение результатов  школьного этапа всероссийской олимпиады по физической культуре 2024 года, 9-11 класс (юноши)</t>
  </si>
  <si>
    <t>Решили: утвердить результаты школьного этапа всероссийской олимпиады по  физической культуре 2024 года, 9-11 класс (юноши)</t>
  </si>
  <si>
    <t>Протокол заседания жюри школьного этапа всероссийской олимпиады школьников по физической культуре  Калининский район от 16  октября 2024года</t>
  </si>
  <si>
    <t>Повестка: утверждение результатов  школьного этапа всероссийской олимпиады по физической культуре 2024 года, 9 -11 класс (девушки)</t>
  </si>
  <si>
    <t>Решили: утвердить результаты школьного этапа всероссийской олимпиады по  физической культуре 2024 года, 9-11 класс (девушки)</t>
  </si>
  <si>
    <t>Повестка: утверждение результатов  школьного этапа всероссийской олимпиады по физической культуре 2024 года,7- 8 класс (мальчики)</t>
  </si>
  <si>
    <t>Решили: утвердить результаты школьного этапа всероссийской олимпиады по  физической культуре 2024года,7- 8 класс (мальчики)</t>
  </si>
  <si>
    <t>Повестка: утверждение результатов  школьного этапа всероссийской олимпиады по физической культуре 2024 года, 7-8 класс (девочки)</t>
  </si>
  <si>
    <t>Решили: утвердить результаты школьного этапа всероссийской олимпиады по  физической культуре 2024года, 7-8 класс (девочки)</t>
  </si>
  <si>
    <t>Повестка: утверждение результатов  школьного этапа всероссийской олимпиады по физической культуре 2024 года, 5-6 класс (мальчики)</t>
  </si>
  <si>
    <t>Решили: утвердить результаты школьного этапа всероссийской олимпиады по  физической культуре 2024года,5- 6 класс (мальчики)</t>
  </si>
  <si>
    <t>Повестка: утверждение результатов  школьного этапа всероссийской олимпиады по физической культуре 2024 года, 5-6 класс (девочки)</t>
  </si>
  <si>
    <t>Решили: утвердить результаты школьного этапа всероссийской олимпиады по  физической культуре 2024года, 5-6 класс (девочки)</t>
  </si>
  <si>
    <t>Аврахов Николай Андреевич</t>
  </si>
  <si>
    <t>Чернов Данил Александрович</t>
  </si>
  <si>
    <t>Солодовников Степан Игоревич</t>
  </si>
  <si>
    <t>Ефремов Евгений Денисович</t>
  </si>
  <si>
    <t>Ишков Данил Егорович</t>
  </si>
  <si>
    <t>Куров Серафим Максимович</t>
  </si>
  <si>
    <t>Гришин Павел Дмитриевич</t>
  </si>
  <si>
    <t>Павлычев Арсений Сергеевич</t>
  </si>
  <si>
    <t>Антонова Ульяна Александровна</t>
  </si>
  <si>
    <t>Курова Ксения Максимовна</t>
  </si>
  <si>
    <t>Ануфриенко Татьяна Максимовна</t>
  </si>
  <si>
    <t>Каримова Алия Ильдаровна</t>
  </si>
  <si>
    <t>Калугин Кирилл Сергеевич</t>
  </si>
  <si>
    <t>Потапов Кирилл Сергеевич</t>
  </si>
  <si>
    <t>Шепотатьева Дарья Владимировна</t>
  </si>
  <si>
    <t>9а</t>
  </si>
  <si>
    <t>Павлова Татьяна Дмитриевна</t>
  </si>
  <si>
    <t>9в</t>
  </si>
  <si>
    <t>Лызина Полина Александровна</t>
  </si>
  <si>
    <t>Малашина Анна Валерьевна</t>
  </si>
  <si>
    <t>10а</t>
  </si>
  <si>
    <t>Горх Дарья Петровна</t>
  </si>
  <si>
    <t>11а</t>
  </si>
  <si>
    <t>Макуева Оксана Юрьевна</t>
  </si>
  <si>
    <t>11б</t>
  </si>
  <si>
    <t xml:space="preserve">волейбол </t>
  </si>
  <si>
    <t>Фролов Максим Евгеньевич</t>
  </si>
  <si>
    <t>Павлов Владислав Алексеевич</t>
  </si>
  <si>
    <t>Марунин Александр Романович</t>
  </si>
  <si>
    <t>Марунин Дмитрий Романович</t>
  </si>
  <si>
    <t>Павлычев Матвей Сергеевич</t>
  </si>
  <si>
    <t>9б</t>
  </si>
  <si>
    <t>Панков Тимофей Алексеевич</t>
  </si>
  <si>
    <t>Самошин Дмитрий Алексеевич</t>
  </si>
  <si>
    <t>Иванов Степан Валерьевич</t>
  </si>
  <si>
    <t>Вагин Андрей Андреевич</t>
  </si>
  <si>
    <t>Чурбанов Данил Александрович</t>
  </si>
  <si>
    <t>Полянский Дмитрий Сергеевич</t>
  </si>
  <si>
    <t>Пенкин Егор Алексеевич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</si>
</sst>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53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9" xfId="0" applyBorder="1"/>
    <xf numFmtId="0" fontId="0" fillId="0" borderId="0" xfId="0" applyBorder="1"/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15" fillId="0" borderId="1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8" fillId="0" borderId="1" xfId="2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wrapText="1"/>
    </xf>
    <xf numFmtId="0" fontId="18" fillId="4" borderId="1" xfId="2" applyFont="1" applyFill="1" applyBorder="1" applyAlignment="1">
      <alignment horizontal="left" wrapText="1"/>
    </xf>
    <xf numFmtId="0" fontId="19" fillId="5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0" fillId="0" borderId="17" xfId="0" applyBorder="1"/>
    <xf numFmtId="0" fontId="18" fillId="0" borderId="1" xfId="2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8" fillId="4" borderId="1" xfId="3" applyFont="1" applyFill="1" applyBorder="1" applyAlignment="1" applyProtection="1">
      <alignment horizontal="left" wrapText="1"/>
    </xf>
    <xf numFmtId="0" fontId="0" fillId="0" borderId="11" xfId="0" applyBorder="1"/>
    <xf numFmtId="0" fontId="0" fillId="0" borderId="1" xfId="0" applyBorder="1" applyAlignment="1"/>
    <xf numFmtId="0" fontId="18" fillId="0" borderId="1" xfId="0" applyFont="1" applyBorder="1" applyAlignment="1"/>
    <xf numFmtId="0" fontId="18" fillId="0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8" fillId="0" borderId="1" xfId="4" applyFont="1" applyFill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0" fillId="0" borderId="1" xfId="0" applyBorder="1"/>
    <xf numFmtId="0" fontId="15" fillId="0" borderId="0" xfId="0" applyFont="1" applyFill="1" applyBorder="1" applyAlignment="1">
      <alignment horizontal="left" vertical="top" wrapText="1"/>
    </xf>
    <xf numFmtId="0" fontId="2" fillId="4" borderId="17" xfId="2" applyFont="1" applyFill="1" applyBorder="1" applyAlignment="1">
      <alignment horizontal="left" wrapText="1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/>
  </cellXfs>
  <cellStyles count="5">
    <cellStyle name="Обычный" xfId="0" builtinId="0"/>
    <cellStyle name="Обычный 2 2" xfId="4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M14" sqref="M14"/>
    </sheetView>
  </sheetViews>
  <sheetFormatPr defaultRowHeight="14.4"/>
  <cols>
    <col min="1" max="1" width="15.5546875" customWidth="1"/>
    <col min="2" max="2" width="6.33203125" customWidth="1"/>
    <col min="3" max="3" width="18.33203125" customWidth="1"/>
    <col min="4" max="4" width="23.44140625" customWidth="1"/>
    <col min="5" max="5" width="7" customWidth="1"/>
    <col min="6" max="7" width="10" customWidth="1"/>
    <col min="8" max="8" width="8.5546875" customWidth="1"/>
    <col min="11" max="11" width="7.109375" customWidth="1"/>
    <col min="12" max="12" width="12.88671875" customWidth="1"/>
    <col min="14" max="14" width="22.6640625" customWidth="1"/>
  </cols>
  <sheetData>
    <row r="1" spans="1:14" ht="15.6">
      <c r="A1" s="139" t="s">
        <v>189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5.6">
      <c r="A2" s="139" t="s">
        <v>198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5.6">
      <c r="A3" s="139" t="s">
        <v>199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ht="15.6">
      <c r="A4" s="89"/>
      <c r="B4" s="90"/>
      <c r="C4" s="90"/>
      <c r="D4" s="90"/>
      <c r="E4" s="90"/>
      <c r="F4" s="90"/>
      <c r="G4" s="105"/>
      <c r="H4" s="105"/>
      <c r="I4" s="90"/>
      <c r="J4" s="90"/>
      <c r="K4" s="90"/>
      <c r="L4" s="90"/>
      <c r="M4" s="90"/>
      <c r="N4" s="91"/>
    </row>
    <row r="5" spans="1:14" ht="78" customHeight="1">
      <c r="A5" s="7" t="s">
        <v>0</v>
      </c>
      <c r="B5" s="119" t="s">
        <v>1</v>
      </c>
      <c r="C5" s="120" t="s">
        <v>2</v>
      </c>
      <c r="D5" s="119" t="s">
        <v>141</v>
      </c>
      <c r="E5" s="120" t="s">
        <v>4</v>
      </c>
      <c r="F5" s="117" t="s">
        <v>152</v>
      </c>
      <c r="G5" s="117" t="s">
        <v>161</v>
      </c>
      <c r="H5" s="117" t="s">
        <v>176</v>
      </c>
      <c r="I5" s="121" t="s">
        <v>149</v>
      </c>
      <c r="J5" s="119" t="s">
        <v>10</v>
      </c>
      <c r="K5" s="119" t="s">
        <v>11</v>
      </c>
      <c r="L5" s="119" t="s">
        <v>150</v>
      </c>
      <c r="M5" s="119" t="s">
        <v>151</v>
      </c>
      <c r="N5" s="119" t="s">
        <v>14</v>
      </c>
    </row>
    <row r="6" spans="1:14" ht="81.75" customHeight="1">
      <c r="A6" s="95" t="s">
        <v>142</v>
      </c>
      <c r="B6" s="94">
        <v>1</v>
      </c>
      <c r="C6" s="102" t="s">
        <v>177</v>
      </c>
      <c r="D6" s="108" t="s">
        <v>160</v>
      </c>
      <c r="E6" s="102" t="s">
        <v>168</v>
      </c>
      <c r="F6" s="104">
        <v>24</v>
      </c>
      <c r="G6" s="104">
        <v>35</v>
      </c>
      <c r="H6" s="102">
        <v>32</v>
      </c>
      <c r="I6" s="94">
        <f t="shared" ref="I6:I13" si="0">SUM(F6:H6)</f>
        <v>91</v>
      </c>
      <c r="J6" s="93"/>
      <c r="K6" s="94">
        <v>91</v>
      </c>
      <c r="L6" s="113" t="s">
        <v>145</v>
      </c>
      <c r="M6" s="93">
        <v>1</v>
      </c>
      <c r="N6" s="103" t="s">
        <v>143</v>
      </c>
    </row>
    <row r="7" spans="1:14" ht="78" customHeight="1">
      <c r="A7" s="95" t="s">
        <v>142</v>
      </c>
      <c r="B7" s="94">
        <v>2</v>
      </c>
      <c r="C7" s="107" t="s">
        <v>178</v>
      </c>
      <c r="D7" s="108" t="s">
        <v>160</v>
      </c>
      <c r="E7" s="102" t="s">
        <v>167</v>
      </c>
      <c r="F7" s="104">
        <v>19</v>
      </c>
      <c r="G7" s="104">
        <v>35</v>
      </c>
      <c r="H7" s="102">
        <v>35</v>
      </c>
      <c r="I7" s="94">
        <f t="shared" si="0"/>
        <v>89</v>
      </c>
      <c r="J7" s="114"/>
      <c r="K7" s="94">
        <v>89</v>
      </c>
      <c r="L7" s="113" t="s">
        <v>145</v>
      </c>
      <c r="M7" s="115">
        <v>2</v>
      </c>
      <c r="N7" s="103" t="s">
        <v>173</v>
      </c>
    </row>
    <row r="8" spans="1:14" ht="75" customHeight="1">
      <c r="A8" s="95" t="s">
        <v>142</v>
      </c>
      <c r="B8" s="94">
        <v>3</v>
      </c>
      <c r="C8" s="102" t="s">
        <v>165</v>
      </c>
      <c r="D8" s="108" t="s">
        <v>160</v>
      </c>
      <c r="E8" s="102" t="s">
        <v>168</v>
      </c>
      <c r="F8" s="104">
        <v>19</v>
      </c>
      <c r="G8" s="104">
        <v>35</v>
      </c>
      <c r="H8" s="102">
        <v>35</v>
      </c>
      <c r="I8" s="94">
        <f t="shared" si="0"/>
        <v>89</v>
      </c>
      <c r="J8" s="114"/>
      <c r="K8" s="94">
        <v>89</v>
      </c>
      <c r="L8" s="113" t="s">
        <v>145</v>
      </c>
      <c r="M8" s="93">
        <v>2</v>
      </c>
      <c r="N8" s="103" t="s">
        <v>143</v>
      </c>
    </row>
    <row r="9" spans="1:14" ht="76.5" customHeight="1">
      <c r="A9" s="95" t="s">
        <v>142</v>
      </c>
      <c r="B9" s="94">
        <v>4</v>
      </c>
      <c r="C9" s="102" t="s">
        <v>179</v>
      </c>
      <c r="D9" s="108" t="s">
        <v>160</v>
      </c>
      <c r="E9" s="103" t="s">
        <v>180</v>
      </c>
      <c r="F9" s="104">
        <v>20</v>
      </c>
      <c r="G9" s="104">
        <v>35</v>
      </c>
      <c r="H9" s="102">
        <v>30.8</v>
      </c>
      <c r="I9" s="94">
        <f t="shared" si="0"/>
        <v>85.8</v>
      </c>
      <c r="J9" s="93"/>
      <c r="K9" s="94">
        <v>85.8</v>
      </c>
      <c r="L9" s="113" t="s">
        <v>145</v>
      </c>
      <c r="M9" s="115">
        <v>3</v>
      </c>
      <c r="N9" s="103" t="s">
        <v>144</v>
      </c>
    </row>
    <row r="10" spans="1:14" ht="72" customHeight="1">
      <c r="A10" s="95" t="s">
        <v>142</v>
      </c>
      <c r="B10" s="94">
        <v>5</v>
      </c>
      <c r="C10" s="102" t="s">
        <v>181</v>
      </c>
      <c r="D10" s="108" t="s">
        <v>160</v>
      </c>
      <c r="E10" s="102" t="s">
        <v>168</v>
      </c>
      <c r="F10" s="104">
        <v>7</v>
      </c>
      <c r="G10" s="104">
        <v>35</v>
      </c>
      <c r="H10" s="102">
        <v>28.5</v>
      </c>
      <c r="I10" s="94">
        <f t="shared" si="0"/>
        <v>70.5</v>
      </c>
      <c r="J10" s="93"/>
      <c r="K10" s="94">
        <v>70.5</v>
      </c>
      <c r="L10" s="113" t="s">
        <v>145</v>
      </c>
      <c r="M10" s="93">
        <v>4</v>
      </c>
      <c r="N10" s="103" t="s">
        <v>143</v>
      </c>
    </row>
    <row r="11" spans="1:14" ht="72" customHeight="1">
      <c r="A11" s="95" t="s">
        <v>142</v>
      </c>
      <c r="B11" s="94">
        <v>6</v>
      </c>
      <c r="C11" s="102" t="s">
        <v>182</v>
      </c>
      <c r="D11" s="108" t="s">
        <v>160</v>
      </c>
      <c r="E11" s="103" t="s">
        <v>180</v>
      </c>
      <c r="F11" s="104">
        <v>13</v>
      </c>
      <c r="G11" s="104">
        <v>31.5</v>
      </c>
      <c r="H11" s="102">
        <v>25.6</v>
      </c>
      <c r="I11" s="94">
        <f t="shared" si="0"/>
        <v>70.099999999999994</v>
      </c>
      <c r="J11" s="94"/>
      <c r="K11" s="94">
        <v>70.099999999999994</v>
      </c>
      <c r="L11" s="113" t="s">
        <v>145</v>
      </c>
      <c r="M11" s="115">
        <v>5</v>
      </c>
      <c r="N11" s="103" t="s">
        <v>144</v>
      </c>
    </row>
    <row r="12" spans="1:14" ht="78" customHeight="1">
      <c r="A12" s="95" t="s">
        <v>142</v>
      </c>
      <c r="B12" s="94">
        <v>7</v>
      </c>
      <c r="C12" s="107" t="s">
        <v>183</v>
      </c>
      <c r="D12" s="108" t="s">
        <v>160</v>
      </c>
      <c r="E12" s="103" t="s">
        <v>166</v>
      </c>
      <c r="F12" s="104">
        <v>16</v>
      </c>
      <c r="G12" s="104">
        <v>14</v>
      </c>
      <c r="H12" s="102">
        <v>24</v>
      </c>
      <c r="I12" s="94">
        <f t="shared" si="0"/>
        <v>54</v>
      </c>
      <c r="J12" s="94"/>
      <c r="K12" s="94">
        <v>54</v>
      </c>
      <c r="L12" s="113" t="s">
        <v>185</v>
      </c>
      <c r="M12" s="115">
        <v>6</v>
      </c>
      <c r="N12" s="103" t="s">
        <v>144</v>
      </c>
    </row>
    <row r="13" spans="1:14" ht="75.75" customHeight="1">
      <c r="A13" s="95" t="s">
        <v>142</v>
      </c>
      <c r="B13" s="94">
        <v>8</v>
      </c>
      <c r="C13" s="102" t="s">
        <v>184</v>
      </c>
      <c r="D13" s="108" t="s">
        <v>160</v>
      </c>
      <c r="E13" s="103" t="s">
        <v>180</v>
      </c>
      <c r="F13" s="104">
        <v>13.5</v>
      </c>
      <c r="G13" s="104">
        <v>14</v>
      </c>
      <c r="H13" s="102">
        <v>26.5</v>
      </c>
      <c r="I13" s="94">
        <f t="shared" si="0"/>
        <v>54</v>
      </c>
      <c r="J13" s="93"/>
      <c r="K13" s="94">
        <v>54</v>
      </c>
      <c r="L13" s="113" t="s">
        <v>185</v>
      </c>
      <c r="M13" s="93">
        <v>6</v>
      </c>
      <c r="N13" s="103" t="s">
        <v>144</v>
      </c>
    </row>
    <row r="14" spans="1:14">
      <c r="A14" s="124"/>
      <c r="B14" s="124"/>
      <c r="C14" s="124"/>
      <c r="D14" s="124"/>
    </row>
    <row r="15" spans="1:14" ht="15.6">
      <c r="A15" s="140"/>
      <c r="B15" s="141"/>
      <c r="C15" s="141"/>
      <c r="D15" s="141"/>
    </row>
    <row r="16" spans="1:14">
      <c r="A16" s="124"/>
      <c r="B16" s="124"/>
      <c r="C16" s="124"/>
      <c r="D16" s="124"/>
    </row>
    <row r="17" spans="1:4">
      <c r="A17" s="142"/>
      <c r="B17" s="143"/>
      <c r="C17" s="143"/>
      <c r="D17" s="144"/>
    </row>
  </sheetData>
  <sortState ref="A6:P34">
    <sortCondition descending="1" ref="I6"/>
  </sortState>
  <mergeCells count="5">
    <mergeCell ref="A1:N1"/>
    <mergeCell ref="A2:N2"/>
    <mergeCell ref="A3:N3"/>
    <mergeCell ref="A15:D15"/>
    <mergeCell ref="A17:D17"/>
  </mergeCells>
  <pageMargins left="0.7" right="0.7" top="0.75" bottom="0.75" header="0.3" footer="0.3"/>
  <pageSetup paperSize="9" orientation="portrait" r:id="rId1"/>
  <ignoredErrors>
    <ignoredError sqref="I6:I9 I10:I11 I12:I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zoomScale="90" zoomScaleNormal="90" workbookViewId="0">
      <selection activeCell="M13" sqref="M13"/>
    </sheetView>
  </sheetViews>
  <sheetFormatPr defaultRowHeight="14.4"/>
  <cols>
    <col min="1" max="1" width="17.33203125" customWidth="1"/>
    <col min="2" max="2" width="6.109375" customWidth="1"/>
    <col min="3" max="3" width="26.5546875" customWidth="1"/>
    <col min="4" max="4" width="36.44140625" customWidth="1"/>
    <col min="5" max="7" width="9" customWidth="1"/>
    <col min="8" max="8" width="9.5546875" customWidth="1"/>
    <col min="9" max="9" width="9.6640625" customWidth="1"/>
    <col min="10" max="10" width="11.5546875" customWidth="1"/>
    <col min="11" max="11" width="11" customWidth="1"/>
    <col min="12" max="12" width="12" customWidth="1"/>
    <col min="13" max="13" width="10.33203125" customWidth="1"/>
    <col min="14" max="14" width="36.5546875" customWidth="1"/>
    <col min="15" max="15" width="12.5546875" customWidth="1"/>
  </cols>
  <sheetData>
    <row r="1" spans="1:14" ht="15.6">
      <c r="A1" s="139" t="s">
        <v>189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5.6">
      <c r="A2" s="139" t="s">
        <v>196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5.6">
      <c r="A3" s="139" t="s">
        <v>197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5" spans="1:14" ht="46.8">
      <c r="A5" s="7" t="s">
        <v>0</v>
      </c>
      <c r="B5" s="7" t="s">
        <v>1</v>
      </c>
      <c r="C5" s="7" t="s">
        <v>2</v>
      </c>
      <c r="D5" s="7" t="s">
        <v>141</v>
      </c>
      <c r="E5" s="7" t="s">
        <v>4</v>
      </c>
      <c r="F5" s="117" t="s">
        <v>152</v>
      </c>
      <c r="G5" s="117" t="s">
        <v>161</v>
      </c>
      <c r="H5" s="117" t="s">
        <v>176</v>
      </c>
      <c r="I5" s="118" t="s">
        <v>149</v>
      </c>
      <c r="J5" s="7" t="s">
        <v>10</v>
      </c>
      <c r="K5" s="7" t="s">
        <v>11</v>
      </c>
      <c r="L5" s="7" t="s">
        <v>150</v>
      </c>
      <c r="M5" s="7" t="s">
        <v>151</v>
      </c>
      <c r="N5" s="7" t="s">
        <v>14</v>
      </c>
    </row>
    <row r="6" spans="1:14" ht="42">
      <c r="A6" s="111" t="s">
        <v>142</v>
      </c>
      <c r="B6" s="108">
        <v>1</v>
      </c>
      <c r="C6" s="102" t="s">
        <v>200</v>
      </c>
      <c r="D6" s="108" t="s">
        <v>160</v>
      </c>
      <c r="E6" s="103" t="s">
        <v>163</v>
      </c>
      <c r="F6" s="104">
        <v>23</v>
      </c>
      <c r="G6" s="104">
        <v>35</v>
      </c>
      <c r="H6" s="104">
        <v>35</v>
      </c>
      <c r="I6" s="108">
        <f t="shared" ref="I6:I13" si="0">SUM(F6:H6)</f>
        <v>93</v>
      </c>
      <c r="J6" s="126"/>
      <c r="K6" s="108">
        <v>93</v>
      </c>
      <c r="L6" s="127" t="s">
        <v>145</v>
      </c>
      <c r="M6" s="108">
        <v>1</v>
      </c>
      <c r="N6" s="102" t="s">
        <v>143</v>
      </c>
    </row>
    <row r="7" spans="1:14" ht="42">
      <c r="A7" s="111" t="s">
        <v>142</v>
      </c>
      <c r="B7" s="108">
        <v>2</v>
      </c>
      <c r="C7" s="107" t="s">
        <v>204</v>
      </c>
      <c r="D7" s="108" t="s">
        <v>160</v>
      </c>
      <c r="E7" s="102" t="s">
        <v>163</v>
      </c>
      <c r="F7" s="104">
        <v>19</v>
      </c>
      <c r="G7" s="104">
        <v>35</v>
      </c>
      <c r="H7" s="104">
        <v>29.75</v>
      </c>
      <c r="I7" s="108">
        <f t="shared" si="0"/>
        <v>83.75</v>
      </c>
      <c r="J7" s="108"/>
      <c r="K7" s="108">
        <v>83.75</v>
      </c>
      <c r="L7" s="127" t="s">
        <v>145</v>
      </c>
      <c r="M7" s="108">
        <v>2</v>
      </c>
      <c r="N7" s="102" t="s">
        <v>143</v>
      </c>
    </row>
    <row r="8" spans="1:14" ht="42">
      <c r="A8" s="111" t="s">
        <v>142</v>
      </c>
      <c r="B8" s="103">
        <v>3</v>
      </c>
      <c r="C8" s="102" t="s">
        <v>207</v>
      </c>
      <c r="D8" s="108" t="s">
        <v>160</v>
      </c>
      <c r="E8" s="102" t="s">
        <v>166</v>
      </c>
      <c r="F8" s="104">
        <v>22</v>
      </c>
      <c r="G8" s="104">
        <v>35</v>
      </c>
      <c r="H8" s="104">
        <v>25.86</v>
      </c>
      <c r="I8" s="108">
        <f t="shared" si="0"/>
        <v>82.86</v>
      </c>
      <c r="J8" s="111"/>
      <c r="K8" s="108">
        <v>82.86</v>
      </c>
      <c r="L8" s="127" t="s">
        <v>145</v>
      </c>
      <c r="M8" s="108">
        <v>3</v>
      </c>
      <c r="N8" s="102" t="s">
        <v>144</v>
      </c>
    </row>
    <row r="9" spans="1:14" ht="42">
      <c r="A9" s="111" t="s">
        <v>142</v>
      </c>
      <c r="B9" s="103">
        <v>4</v>
      </c>
      <c r="C9" s="107" t="s">
        <v>203</v>
      </c>
      <c r="D9" s="108" t="s">
        <v>160</v>
      </c>
      <c r="E9" s="103" t="s">
        <v>163</v>
      </c>
      <c r="F9" s="104">
        <v>16</v>
      </c>
      <c r="G9" s="104">
        <v>31.5</v>
      </c>
      <c r="H9" s="104">
        <v>31.3</v>
      </c>
      <c r="I9" s="108">
        <f t="shared" si="0"/>
        <v>78.8</v>
      </c>
      <c r="J9" s="108"/>
      <c r="K9" s="108">
        <v>78.8</v>
      </c>
      <c r="L9" s="127" t="s">
        <v>145</v>
      </c>
      <c r="M9" s="108">
        <v>4</v>
      </c>
      <c r="N9" s="102" t="s">
        <v>143</v>
      </c>
    </row>
    <row r="10" spans="1:14" ht="42">
      <c r="A10" s="111" t="s">
        <v>142</v>
      </c>
      <c r="B10" s="103">
        <v>5</v>
      </c>
      <c r="C10" s="102" t="s">
        <v>201</v>
      </c>
      <c r="D10" s="108" t="s">
        <v>160</v>
      </c>
      <c r="E10" s="103" t="s">
        <v>167</v>
      </c>
      <c r="F10" s="104">
        <v>16</v>
      </c>
      <c r="G10" s="104">
        <v>31.5</v>
      </c>
      <c r="H10" s="104">
        <v>29.75</v>
      </c>
      <c r="I10" s="108">
        <f t="shared" si="0"/>
        <v>77.25</v>
      </c>
      <c r="J10" s="108"/>
      <c r="K10" s="108">
        <v>77.25</v>
      </c>
      <c r="L10" s="127" t="s">
        <v>145</v>
      </c>
      <c r="M10" s="108">
        <v>5</v>
      </c>
      <c r="N10" s="102" t="s">
        <v>173</v>
      </c>
    </row>
    <row r="11" spans="1:14" ht="42">
      <c r="A11" s="111" t="s">
        <v>142</v>
      </c>
      <c r="B11" s="108">
        <v>6</v>
      </c>
      <c r="C11" s="102" t="s">
        <v>206</v>
      </c>
      <c r="D11" s="108" t="s">
        <v>160</v>
      </c>
      <c r="E11" s="102" t="s">
        <v>180</v>
      </c>
      <c r="F11" s="104">
        <v>17</v>
      </c>
      <c r="G11" s="104">
        <v>35</v>
      </c>
      <c r="H11" s="104">
        <v>24.79</v>
      </c>
      <c r="I11" s="108">
        <f t="shared" si="0"/>
        <v>76.789999999999992</v>
      </c>
      <c r="J11" s="103"/>
      <c r="K11" s="108">
        <v>76.789999999999992</v>
      </c>
      <c r="L11" s="127" t="s">
        <v>145</v>
      </c>
      <c r="M11" s="108">
        <v>6</v>
      </c>
      <c r="N11" s="102" t="s">
        <v>144</v>
      </c>
    </row>
    <row r="12" spans="1:14" ht="42">
      <c r="A12" s="111" t="s">
        <v>142</v>
      </c>
      <c r="B12" s="108">
        <v>7</v>
      </c>
      <c r="C12" s="102" t="s">
        <v>202</v>
      </c>
      <c r="D12" s="108" t="s">
        <v>160</v>
      </c>
      <c r="E12" s="103" t="s">
        <v>167</v>
      </c>
      <c r="F12" s="104">
        <v>16.5</v>
      </c>
      <c r="G12" s="104">
        <v>31.5</v>
      </c>
      <c r="H12" s="104">
        <v>28.3</v>
      </c>
      <c r="I12" s="108">
        <f t="shared" si="0"/>
        <v>76.3</v>
      </c>
      <c r="J12" s="108"/>
      <c r="K12" s="108">
        <v>76.3</v>
      </c>
      <c r="L12" s="127" t="s">
        <v>145</v>
      </c>
      <c r="M12" s="108">
        <v>7</v>
      </c>
      <c r="N12" s="102" t="s">
        <v>173</v>
      </c>
    </row>
    <row r="13" spans="1:14" ht="42">
      <c r="A13" s="111" t="s">
        <v>142</v>
      </c>
      <c r="B13" s="103">
        <v>8</v>
      </c>
      <c r="C13" s="102" t="s">
        <v>205</v>
      </c>
      <c r="D13" s="108" t="s">
        <v>160</v>
      </c>
      <c r="E13" s="102" t="s">
        <v>166</v>
      </c>
      <c r="F13" s="104">
        <v>11</v>
      </c>
      <c r="G13" s="104">
        <v>31.5</v>
      </c>
      <c r="H13" s="104">
        <v>24.79</v>
      </c>
      <c r="I13" s="108">
        <f t="shared" si="0"/>
        <v>67.289999999999992</v>
      </c>
      <c r="J13" s="128"/>
      <c r="K13" s="108">
        <v>67.289999999999992</v>
      </c>
      <c r="L13" s="103" t="s">
        <v>185</v>
      </c>
      <c r="M13" s="108">
        <v>8</v>
      </c>
      <c r="N13" s="102" t="s">
        <v>144</v>
      </c>
    </row>
  </sheetData>
  <sortState ref="A6:N51">
    <sortCondition descending="1" ref="I6"/>
  </sortState>
  <mergeCells count="3">
    <mergeCell ref="A1:N1"/>
    <mergeCell ref="A3:N3"/>
    <mergeCell ref="A2:N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I10:I11 I12 I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39" t="s">
        <v>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18">
      <c r="A2" s="139" t="s">
        <v>15</v>
      </c>
      <c r="B2" s="139"/>
      <c r="C2" s="139"/>
      <c r="D2" s="14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39" t="s">
        <v>16</v>
      </c>
      <c r="B3" s="139"/>
      <c r="C3" s="139"/>
      <c r="D3" s="14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47" t="s">
        <v>64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ht="15.6">
      <c r="A5" s="147" t="s">
        <v>65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19" ht="15.6">
      <c r="A6" s="145"/>
      <c r="B6" s="145"/>
      <c r="C6" s="145"/>
      <c r="D6" s="145"/>
      <c r="E6" s="14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topLeftCell="A6" zoomScale="80" zoomScaleNormal="80" workbookViewId="0">
      <selection activeCell="M14" sqref="M14"/>
    </sheetView>
  </sheetViews>
  <sheetFormatPr defaultRowHeight="14.4"/>
  <cols>
    <col min="1" max="1" width="17.5546875" customWidth="1"/>
    <col min="2" max="2" width="6.5546875" customWidth="1"/>
    <col min="3" max="3" width="33" customWidth="1"/>
    <col min="4" max="4" width="23.88671875" customWidth="1"/>
    <col min="5" max="5" width="7.109375" customWidth="1"/>
    <col min="6" max="6" width="9.5546875" customWidth="1"/>
    <col min="7" max="7" width="9" customWidth="1"/>
    <col min="8" max="8" width="9.109375" customWidth="1"/>
    <col min="9" max="9" width="12.44140625" customWidth="1"/>
    <col min="10" max="10" width="8" customWidth="1"/>
    <col min="11" max="11" width="9.5546875" customWidth="1"/>
    <col min="12" max="12" width="14.6640625" customWidth="1"/>
    <col min="13" max="13" width="9" customWidth="1"/>
    <col min="14" max="14" width="35.109375" customWidth="1"/>
    <col min="15" max="15" width="16.5546875" customWidth="1"/>
  </cols>
  <sheetData>
    <row r="1" spans="1:14" ht="15.6">
      <c r="A1" s="139" t="s">
        <v>189</v>
      </c>
      <c r="B1" s="139"/>
      <c r="C1" s="139"/>
      <c r="D1" s="139"/>
      <c r="E1" s="139"/>
      <c r="F1" s="139"/>
      <c r="G1" s="139"/>
      <c r="H1" s="139"/>
      <c r="I1" s="139"/>
      <c r="J1" s="148"/>
      <c r="K1" s="148"/>
      <c r="L1" s="148"/>
      <c r="M1" s="148"/>
    </row>
    <row r="2" spans="1:14" ht="15.6">
      <c r="A2" s="139" t="s">
        <v>194</v>
      </c>
      <c r="B2" s="139"/>
      <c r="C2" s="139"/>
      <c r="D2" s="139"/>
      <c r="E2" s="139"/>
      <c r="F2" s="139"/>
      <c r="G2" s="139"/>
      <c r="H2" s="139"/>
      <c r="I2" s="139"/>
      <c r="J2" s="148"/>
      <c r="K2" s="148"/>
      <c r="L2" s="148"/>
      <c r="M2" s="148"/>
      <c r="N2" s="148"/>
    </row>
    <row r="3" spans="1:14" ht="15.75" customHeight="1">
      <c r="A3" s="139" t="s">
        <v>195</v>
      </c>
      <c r="B3" s="139"/>
      <c r="C3" s="139"/>
      <c r="D3" s="139"/>
      <c r="E3" s="139"/>
      <c r="F3" s="139"/>
      <c r="G3" s="139"/>
      <c r="H3" s="139"/>
      <c r="I3" s="139"/>
      <c r="J3" s="149"/>
      <c r="K3" s="149"/>
      <c r="L3" s="149"/>
      <c r="M3" s="149"/>
      <c r="N3" s="149"/>
    </row>
    <row r="4" spans="1:14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ht="69">
      <c r="A5" s="84" t="s">
        <v>0</v>
      </c>
      <c r="B5" s="84" t="s">
        <v>1</v>
      </c>
      <c r="C5" s="92" t="s">
        <v>2</v>
      </c>
      <c r="D5" s="84" t="s">
        <v>141</v>
      </c>
      <c r="E5" s="92" t="s">
        <v>4</v>
      </c>
      <c r="F5" s="96" t="s">
        <v>152</v>
      </c>
      <c r="G5" s="96" t="s">
        <v>161</v>
      </c>
      <c r="H5" s="96" t="s">
        <v>169</v>
      </c>
      <c r="I5" s="85" t="s">
        <v>157</v>
      </c>
      <c r="J5" s="84" t="s">
        <v>10</v>
      </c>
      <c r="K5" s="84" t="s">
        <v>11</v>
      </c>
      <c r="L5" s="84" t="s">
        <v>150</v>
      </c>
      <c r="M5" s="84" t="s">
        <v>151</v>
      </c>
      <c r="N5" s="84" t="s">
        <v>14</v>
      </c>
    </row>
    <row r="6" spans="1:14" ht="69.599999999999994">
      <c r="A6" s="98" t="s">
        <v>142</v>
      </c>
      <c r="B6" s="130">
        <v>1</v>
      </c>
      <c r="C6" s="123" t="s">
        <v>153</v>
      </c>
      <c r="D6" s="125" t="s">
        <v>160</v>
      </c>
      <c r="E6" s="103" t="s">
        <v>96</v>
      </c>
      <c r="F6" s="131">
        <v>9</v>
      </c>
      <c r="G6" s="132">
        <v>30</v>
      </c>
      <c r="H6" s="130">
        <v>28.45</v>
      </c>
      <c r="I6" s="101">
        <f t="shared" ref="I6:I13" si="0">SUM(F6:H6)</f>
        <v>67.45</v>
      </c>
      <c r="J6" s="101"/>
      <c r="K6" s="101">
        <v>67.45</v>
      </c>
      <c r="L6" s="133" t="s">
        <v>185</v>
      </c>
      <c r="M6" s="98">
        <v>1</v>
      </c>
      <c r="N6" s="123" t="s">
        <v>143</v>
      </c>
    </row>
    <row r="7" spans="1:14" ht="69.599999999999994">
      <c r="A7" s="98" t="s">
        <v>142</v>
      </c>
      <c r="B7" s="130">
        <v>2</v>
      </c>
      <c r="C7" s="123" t="s">
        <v>171</v>
      </c>
      <c r="D7" s="125" t="s">
        <v>160</v>
      </c>
      <c r="E7" s="103" t="s">
        <v>47</v>
      </c>
      <c r="F7" s="131">
        <v>11</v>
      </c>
      <c r="G7" s="132">
        <v>27</v>
      </c>
      <c r="H7" s="130">
        <v>24.29</v>
      </c>
      <c r="I7" s="101">
        <f t="shared" si="0"/>
        <v>62.29</v>
      </c>
      <c r="J7" s="26"/>
      <c r="K7" s="101">
        <v>62.29</v>
      </c>
      <c r="L7" s="133" t="s">
        <v>185</v>
      </c>
      <c r="M7" s="98">
        <v>2</v>
      </c>
      <c r="N7" s="123" t="s">
        <v>173</v>
      </c>
    </row>
    <row r="8" spans="1:14" ht="69.599999999999994">
      <c r="A8" s="98" t="s">
        <v>142</v>
      </c>
      <c r="B8" s="130">
        <v>3</v>
      </c>
      <c r="C8" s="123" t="s">
        <v>164</v>
      </c>
      <c r="D8" s="125" t="s">
        <v>160</v>
      </c>
      <c r="E8" s="103" t="s">
        <v>172</v>
      </c>
      <c r="F8" s="131">
        <v>10</v>
      </c>
      <c r="G8" s="132">
        <v>27</v>
      </c>
      <c r="H8" s="130">
        <v>24.29</v>
      </c>
      <c r="I8" s="101">
        <f t="shared" si="0"/>
        <v>61.29</v>
      </c>
      <c r="J8" s="101"/>
      <c r="K8" s="101">
        <v>61.29</v>
      </c>
      <c r="L8" s="133" t="s">
        <v>185</v>
      </c>
      <c r="M8" s="98">
        <v>3</v>
      </c>
      <c r="N8" s="123" t="s">
        <v>144</v>
      </c>
    </row>
    <row r="9" spans="1:14" ht="69.599999999999994">
      <c r="A9" s="98" t="s">
        <v>142</v>
      </c>
      <c r="B9" s="130">
        <v>4</v>
      </c>
      <c r="C9" s="123" t="s">
        <v>208</v>
      </c>
      <c r="D9" s="125" t="s">
        <v>160</v>
      </c>
      <c r="E9" s="103" t="s">
        <v>172</v>
      </c>
      <c r="F9" s="131">
        <v>11</v>
      </c>
      <c r="G9" s="132">
        <v>27</v>
      </c>
      <c r="H9" s="130">
        <v>23.16</v>
      </c>
      <c r="I9" s="101">
        <f t="shared" si="0"/>
        <v>61.16</v>
      </c>
      <c r="J9" s="101"/>
      <c r="K9" s="101">
        <v>61.16</v>
      </c>
      <c r="L9" s="133" t="s">
        <v>185</v>
      </c>
      <c r="M9" s="122">
        <v>4</v>
      </c>
      <c r="N9" s="123" t="s">
        <v>144</v>
      </c>
    </row>
    <row r="10" spans="1:14" ht="69.599999999999994">
      <c r="A10" s="98" t="s">
        <v>142</v>
      </c>
      <c r="B10" s="130">
        <v>5</v>
      </c>
      <c r="C10" s="123" t="s">
        <v>162</v>
      </c>
      <c r="D10" s="125" t="s">
        <v>160</v>
      </c>
      <c r="E10" s="103" t="s">
        <v>172</v>
      </c>
      <c r="F10" s="131">
        <v>11</v>
      </c>
      <c r="G10" s="132">
        <v>27</v>
      </c>
      <c r="H10" s="130">
        <v>21.65</v>
      </c>
      <c r="I10" s="101">
        <f t="shared" si="0"/>
        <v>59.65</v>
      </c>
      <c r="J10" s="26"/>
      <c r="K10" s="101">
        <v>59.65</v>
      </c>
      <c r="L10" s="133" t="s">
        <v>185</v>
      </c>
      <c r="M10" s="122">
        <v>5</v>
      </c>
      <c r="N10" s="123" t="s">
        <v>144</v>
      </c>
    </row>
    <row r="11" spans="1:14" ht="69.599999999999994">
      <c r="A11" s="98" t="s">
        <v>142</v>
      </c>
      <c r="B11" s="130">
        <v>6</v>
      </c>
      <c r="C11" s="123" t="s">
        <v>210</v>
      </c>
      <c r="D11" s="125" t="s">
        <v>160</v>
      </c>
      <c r="E11" s="103" t="s">
        <v>47</v>
      </c>
      <c r="F11" s="131">
        <v>12</v>
      </c>
      <c r="G11" s="132">
        <v>27</v>
      </c>
      <c r="H11" s="130">
        <v>20.32</v>
      </c>
      <c r="I11" s="101">
        <f t="shared" si="0"/>
        <v>59.32</v>
      </c>
      <c r="J11" s="134"/>
      <c r="K11" s="101">
        <v>59.32</v>
      </c>
      <c r="L11" s="133" t="s">
        <v>185</v>
      </c>
      <c r="M11" s="122">
        <v>6</v>
      </c>
      <c r="N11" s="123" t="s">
        <v>173</v>
      </c>
    </row>
    <row r="12" spans="1:14" ht="69.599999999999994">
      <c r="A12" s="98" t="s">
        <v>142</v>
      </c>
      <c r="B12" s="130">
        <v>7</v>
      </c>
      <c r="C12" s="123" t="s">
        <v>211</v>
      </c>
      <c r="D12" s="125" t="s">
        <v>160</v>
      </c>
      <c r="E12" s="102" t="s">
        <v>170</v>
      </c>
      <c r="F12" s="131">
        <v>12</v>
      </c>
      <c r="G12" s="132">
        <v>27</v>
      </c>
      <c r="H12" s="130">
        <v>19.920000000000002</v>
      </c>
      <c r="I12" s="101">
        <f t="shared" si="0"/>
        <v>58.92</v>
      </c>
      <c r="J12" s="134"/>
      <c r="K12" s="101">
        <v>58.92</v>
      </c>
      <c r="L12" s="133" t="s">
        <v>185</v>
      </c>
      <c r="M12" s="98">
        <v>7</v>
      </c>
      <c r="N12" s="123" t="s">
        <v>173</v>
      </c>
    </row>
    <row r="13" spans="1:14" ht="69.599999999999994">
      <c r="A13" s="98" t="s">
        <v>142</v>
      </c>
      <c r="B13" s="130">
        <v>8</v>
      </c>
      <c r="C13" s="123" t="s">
        <v>209</v>
      </c>
      <c r="D13" s="125" t="s">
        <v>160</v>
      </c>
      <c r="E13" s="103" t="s">
        <v>96</v>
      </c>
      <c r="F13" s="131">
        <v>8</v>
      </c>
      <c r="G13" s="132">
        <v>21</v>
      </c>
      <c r="H13" s="130">
        <v>19.149999999999999</v>
      </c>
      <c r="I13" s="101">
        <f t="shared" si="0"/>
        <v>48.15</v>
      </c>
      <c r="J13" s="26"/>
      <c r="K13" s="101">
        <v>48.15</v>
      </c>
      <c r="L13" s="133" t="s">
        <v>146</v>
      </c>
      <c r="M13" s="122">
        <v>8</v>
      </c>
      <c r="N13" s="123" t="s">
        <v>143</v>
      </c>
    </row>
  </sheetData>
  <sortState ref="A38:N66">
    <sortCondition descending="1" ref="I38"/>
  </sortState>
  <mergeCells count="3">
    <mergeCell ref="A1:M1"/>
    <mergeCell ref="A2:N2"/>
    <mergeCell ref="A3:N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ignoredErrors>
    <ignoredError sqref="I7:I12 I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N15"/>
  <sheetViews>
    <sheetView topLeftCell="A5" zoomScale="90" zoomScaleNormal="90" workbookViewId="0">
      <selection activeCell="M11" sqref="M11"/>
    </sheetView>
  </sheetViews>
  <sheetFormatPr defaultRowHeight="14.4"/>
  <cols>
    <col min="1" max="1" width="16.44140625" customWidth="1"/>
    <col min="2" max="2" width="7.109375" customWidth="1"/>
    <col min="3" max="3" width="28.44140625" customWidth="1"/>
    <col min="4" max="4" width="23.88671875" customWidth="1"/>
    <col min="5" max="5" width="7.33203125" customWidth="1"/>
    <col min="6" max="6" width="9" customWidth="1"/>
    <col min="7" max="7" width="9.88671875" customWidth="1"/>
    <col min="8" max="8" width="11.33203125" customWidth="1"/>
    <col min="9" max="9" width="7.6640625" customWidth="1"/>
    <col min="10" max="10" width="8.109375" customWidth="1"/>
    <col min="11" max="11" width="6.88671875" customWidth="1"/>
    <col min="12" max="12" width="15.44140625" customWidth="1"/>
    <col min="13" max="13" width="7.6640625" customWidth="1"/>
    <col min="14" max="14" width="34.109375" customWidth="1"/>
  </cols>
  <sheetData>
    <row r="1" spans="1:14" ht="15.6">
      <c r="A1" s="139" t="s">
        <v>189</v>
      </c>
      <c r="B1" s="139"/>
      <c r="C1" s="139"/>
      <c r="D1" s="139"/>
      <c r="E1" s="139"/>
      <c r="F1" s="139"/>
      <c r="G1" s="139"/>
      <c r="H1" s="139"/>
      <c r="I1" s="139"/>
      <c r="J1" s="148"/>
      <c r="K1" s="148"/>
      <c r="L1" s="148"/>
      <c r="M1" s="148"/>
    </row>
    <row r="2" spans="1:14" ht="15.6">
      <c r="A2" s="139" t="s">
        <v>192</v>
      </c>
      <c r="B2" s="139"/>
      <c r="C2" s="139"/>
      <c r="D2" s="139"/>
      <c r="E2" s="139"/>
      <c r="F2" s="139"/>
      <c r="G2" s="139"/>
      <c r="H2" s="139"/>
      <c r="I2" s="139"/>
      <c r="J2" s="148"/>
      <c r="K2" s="148"/>
      <c r="L2" s="148"/>
      <c r="M2" s="148"/>
    </row>
    <row r="3" spans="1:14" ht="15.75" customHeight="1">
      <c r="A3" s="150" t="s">
        <v>193</v>
      </c>
      <c r="B3" s="150"/>
      <c r="C3" s="150"/>
      <c r="D3" s="150"/>
      <c r="E3" s="150"/>
      <c r="F3" s="150"/>
      <c r="G3" s="150"/>
      <c r="H3" s="150"/>
      <c r="I3" s="150"/>
      <c r="J3" s="151"/>
      <c r="K3" s="151"/>
      <c r="L3" s="151"/>
      <c r="M3" s="90"/>
      <c r="N3" s="91"/>
    </row>
    <row r="4" spans="1:14" s="86" customFormat="1" ht="69" customHeight="1">
      <c r="A4" s="84" t="s">
        <v>0</v>
      </c>
      <c r="B4" s="84" t="s">
        <v>1</v>
      </c>
      <c r="C4" s="92" t="s">
        <v>2</v>
      </c>
      <c r="D4" s="84" t="s">
        <v>141</v>
      </c>
      <c r="E4" s="92" t="s">
        <v>4</v>
      </c>
      <c r="F4" s="116" t="s">
        <v>152</v>
      </c>
      <c r="G4" s="116" t="s">
        <v>161</v>
      </c>
      <c r="H4" s="116" t="s">
        <v>169</v>
      </c>
      <c r="I4" s="85" t="s">
        <v>158</v>
      </c>
      <c r="J4" s="84" t="s">
        <v>10</v>
      </c>
      <c r="K4" s="84" t="s">
        <v>11</v>
      </c>
      <c r="L4" s="84" t="s">
        <v>150</v>
      </c>
      <c r="M4" s="84" t="s">
        <v>151</v>
      </c>
      <c r="N4" s="84" t="s">
        <v>14</v>
      </c>
    </row>
    <row r="5" spans="1:14" ht="69.599999999999994">
      <c r="A5" s="111" t="s">
        <v>142</v>
      </c>
      <c r="B5" s="103">
        <v>1</v>
      </c>
      <c r="C5" s="102" t="s">
        <v>175</v>
      </c>
      <c r="D5" s="108" t="s">
        <v>160</v>
      </c>
      <c r="E5" s="103" t="s">
        <v>47</v>
      </c>
      <c r="F5" s="102">
        <v>14</v>
      </c>
      <c r="G5" s="104">
        <v>26.66</v>
      </c>
      <c r="H5" s="104">
        <v>28.41</v>
      </c>
      <c r="I5" s="111">
        <f t="shared" ref="I5:I11" si="0">SUM(F5:H5)</f>
        <v>69.069999999999993</v>
      </c>
      <c r="J5" s="126"/>
      <c r="K5" s="126">
        <v>69.069999999999993</v>
      </c>
      <c r="L5" s="126" t="s">
        <v>147</v>
      </c>
      <c r="M5" s="108">
        <v>1</v>
      </c>
      <c r="N5" s="102" t="s">
        <v>173</v>
      </c>
    </row>
    <row r="6" spans="1:14" ht="69.599999999999994">
      <c r="A6" s="111" t="s">
        <v>142</v>
      </c>
      <c r="B6" s="103">
        <v>2</v>
      </c>
      <c r="C6" s="102" t="s">
        <v>174</v>
      </c>
      <c r="D6" s="108" t="s">
        <v>160</v>
      </c>
      <c r="E6" s="102" t="s">
        <v>170</v>
      </c>
      <c r="F6" s="102">
        <v>12</v>
      </c>
      <c r="G6" s="104">
        <v>26.66</v>
      </c>
      <c r="H6" s="104">
        <v>26.83</v>
      </c>
      <c r="I6" s="111">
        <f t="shared" si="0"/>
        <v>65.489999999999995</v>
      </c>
      <c r="J6" s="126"/>
      <c r="K6" s="111">
        <v>65.489999999999995</v>
      </c>
      <c r="L6" s="126" t="s">
        <v>147</v>
      </c>
      <c r="M6" s="108">
        <v>2</v>
      </c>
      <c r="N6" s="102" t="s">
        <v>173</v>
      </c>
    </row>
    <row r="7" spans="1:14" ht="69.599999999999994">
      <c r="A7" s="111" t="s">
        <v>142</v>
      </c>
      <c r="B7" s="103">
        <v>3</v>
      </c>
      <c r="C7" s="102" t="s">
        <v>155</v>
      </c>
      <c r="D7" s="108" t="s">
        <v>160</v>
      </c>
      <c r="E7" s="103" t="s">
        <v>96</v>
      </c>
      <c r="F7" s="102">
        <v>10</v>
      </c>
      <c r="G7" s="104">
        <v>26.66</v>
      </c>
      <c r="H7" s="104">
        <v>27.6</v>
      </c>
      <c r="I7" s="111">
        <f t="shared" si="0"/>
        <v>64.259999999999991</v>
      </c>
      <c r="J7" s="103"/>
      <c r="K7" s="111">
        <v>64.259999999999991</v>
      </c>
      <c r="L7" s="126" t="s">
        <v>147</v>
      </c>
      <c r="M7" s="108">
        <v>3</v>
      </c>
      <c r="N7" s="102" t="s">
        <v>143</v>
      </c>
    </row>
    <row r="8" spans="1:14" ht="69.599999999999994">
      <c r="A8" s="111" t="s">
        <v>142</v>
      </c>
      <c r="B8" s="103">
        <v>4</v>
      </c>
      <c r="C8" s="102" t="s">
        <v>213</v>
      </c>
      <c r="D8" s="108" t="s">
        <v>160</v>
      </c>
      <c r="E8" s="103" t="s">
        <v>91</v>
      </c>
      <c r="F8" s="102">
        <v>8</v>
      </c>
      <c r="G8" s="104">
        <v>23.33</v>
      </c>
      <c r="H8" s="104">
        <v>21.46</v>
      </c>
      <c r="I8" s="111">
        <f t="shared" si="0"/>
        <v>52.79</v>
      </c>
      <c r="J8" s="103"/>
      <c r="K8" s="111">
        <v>52.79</v>
      </c>
      <c r="L8" s="126" t="s">
        <v>147</v>
      </c>
      <c r="M8" s="108">
        <v>4</v>
      </c>
      <c r="N8" s="102" t="s">
        <v>144</v>
      </c>
    </row>
    <row r="9" spans="1:14" ht="69.599999999999994">
      <c r="A9" s="111" t="s">
        <v>142</v>
      </c>
      <c r="B9" s="103">
        <v>5</v>
      </c>
      <c r="C9" s="102" t="s">
        <v>154</v>
      </c>
      <c r="D9" s="108" t="s">
        <v>160</v>
      </c>
      <c r="E9" s="103" t="s">
        <v>172</v>
      </c>
      <c r="F9" s="102">
        <v>14</v>
      </c>
      <c r="G9" s="104">
        <v>13.33</v>
      </c>
      <c r="H9" s="104">
        <v>22.46</v>
      </c>
      <c r="I9" s="111">
        <f t="shared" si="0"/>
        <v>49.79</v>
      </c>
      <c r="J9" s="103"/>
      <c r="K9" s="111">
        <v>49.79</v>
      </c>
      <c r="L9" s="126" t="s">
        <v>146</v>
      </c>
      <c r="M9" s="108">
        <v>5</v>
      </c>
      <c r="N9" s="102" t="s">
        <v>144</v>
      </c>
    </row>
    <row r="10" spans="1:14" ht="69.599999999999994">
      <c r="A10" s="111" t="s">
        <v>142</v>
      </c>
      <c r="B10" s="103">
        <v>6</v>
      </c>
      <c r="C10" s="102" t="s">
        <v>212</v>
      </c>
      <c r="D10" s="108" t="s">
        <v>160</v>
      </c>
      <c r="E10" s="103" t="s">
        <v>91</v>
      </c>
      <c r="F10" s="102">
        <v>7</v>
      </c>
      <c r="G10" s="104">
        <v>20</v>
      </c>
      <c r="H10" s="104">
        <v>19.32</v>
      </c>
      <c r="I10" s="111">
        <f t="shared" si="0"/>
        <v>46.32</v>
      </c>
      <c r="J10" s="103"/>
      <c r="K10" s="111">
        <v>46.32</v>
      </c>
      <c r="L10" s="126" t="s">
        <v>146</v>
      </c>
      <c r="M10" s="108">
        <v>6</v>
      </c>
      <c r="N10" s="102" t="s">
        <v>144</v>
      </c>
    </row>
    <row r="11" spans="1:14" ht="69.599999999999994">
      <c r="A11" s="111" t="s">
        <v>142</v>
      </c>
      <c r="B11" s="103">
        <v>7</v>
      </c>
      <c r="C11" s="102" t="s">
        <v>156</v>
      </c>
      <c r="D11" s="108" t="s">
        <v>160</v>
      </c>
      <c r="E11" s="103" t="s">
        <v>91</v>
      </c>
      <c r="F11" s="102">
        <v>5</v>
      </c>
      <c r="G11" s="104">
        <v>13.33</v>
      </c>
      <c r="H11" s="104">
        <v>19.32</v>
      </c>
      <c r="I11" s="111">
        <f t="shared" si="0"/>
        <v>37.65</v>
      </c>
      <c r="J11" s="103"/>
      <c r="K11" s="103">
        <v>37.65</v>
      </c>
      <c r="L11" s="126" t="s">
        <v>146</v>
      </c>
      <c r="M11" s="108">
        <v>7</v>
      </c>
      <c r="N11" s="102" t="s">
        <v>144</v>
      </c>
    </row>
    <row r="12" spans="1:14" ht="15.75" customHeight="1"/>
    <row r="13" spans="1:14" ht="15.6">
      <c r="A13" s="140"/>
      <c r="B13" s="141"/>
      <c r="C13" s="141"/>
      <c r="D13" s="141"/>
    </row>
    <row r="14" spans="1:14">
      <c r="A14" s="124"/>
      <c r="B14" s="124"/>
      <c r="C14" s="124"/>
      <c r="D14" s="124"/>
    </row>
    <row r="15" spans="1:14">
      <c r="A15" s="142"/>
      <c r="B15" s="143"/>
      <c r="C15" s="143"/>
      <c r="D15" s="144"/>
    </row>
  </sheetData>
  <sortState ref="A5:N37">
    <sortCondition descending="1" ref="I5"/>
  </sortState>
  <mergeCells count="5">
    <mergeCell ref="A1:M1"/>
    <mergeCell ref="A2:M2"/>
    <mergeCell ref="A3:L3"/>
    <mergeCell ref="A13:D13"/>
    <mergeCell ref="A15:D15"/>
  </mergeCells>
  <pageMargins left="0.7" right="0.7" top="0.75" bottom="0.75" header="0.3" footer="0.3"/>
  <pageSetup paperSize="9" orientation="portrait" r:id="rId1"/>
  <ignoredErrors>
    <ignoredError sqref="I5 I6 I7 I8 I9 I10 I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N15"/>
  <sheetViews>
    <sheetView topLeftCell="A4" zoomScale="90" zoomScaleNormal="90" workbookViewId="0">
      <selection activeCell="M10" sqref="M10"/>
    </sheetView>
  </sheetViews>
  <sheetFormatPr defaultRowHeight="14.4"/>
  <cols>
    <col min="1" max="1" width="17.88671875" customWidth="1"/>
    <col min="2" max="2" width="6.88671875" customWidth="1"/>
    <col min="3" max="3" width="23.6640625" customWidth="1"/>
    <col min="4" max="4" width="24.6640625" customWidth="1"/>
    <col min="5" max="5" width="9.33203125" customWidth="1"/>
    <col min="6" max="6" width="10.88671875" customWidth="1"/>
    <col min="7" max="7" width="9.44140625" customWidth="1"/>
    <col min="8" max="8" width="12.6640625" customWidth="1"/>
    <col min="9" max="9" width="11" customWidth="1"/>
    <col min="10" max="10" width="9.44140625" customWidth="1"/>
    <col min="11" max="11" width="8.5546875" customWidth="1"/>
    <col min="12" max="12" width="12.33203125" customWidth="1"/>
    <col min="13" max="13" width="7.88671875" customWidth="1"/>
    <col min="14" max="14" width="32.44140625" customWidth="1"/>
  </cols>
  <sheetData>
    <row r="1" spans="1:14" ht="15.6">
      <c r="A1" s="139" t="s">
        <v>189</v>
      </c>
      <c r="B1" s="139"/>
      <c r="C1" s="139"/>
      <c r="D1" s="139"/>
      <c r="E1" s="139"/>
      <c r="F1" s="139"/>
      <c r="G1" s="139"/>
      <c r="H1" s="139"/>
      <c r="I1" s="148"/>
      <c r="J1" s="148"/>
      <c r="K1" s="148"/>
      <c r="L1" s="148"/>
      <c r="M1" s="148"/>
    </row>
    <row r="2" spans="1:14" ht="15.6">
      <c r="A2" s="139" t="s">
        <v>190</v>
      </c>
      <c r="B2" s="139"/>
      <c r="C2" s="139"/>
      <c r="D2" s="139"/>
      <c r="E2" s="139"/>
      <c r="F2" s="139"/>
      <c r="G2" s="139"/>
      <c r="H2" s="139"/>
      <c r="I2" s="148"/>
      <c r="J2" s="148"/>
      <c r="K2" s="148"/>
      <c r="L2" s="148"/>
    </row>
    <row r="3" spans="1:14" ht="15.6">
      <c r="A3" s="150" t="s">
        <v>191</v>
      </c>
      <c r="B3" s="150"/>
      <c r="C3" s="150"/>
      <c r="D3" s="150"/>
      <c r="E3" s="150"/>
      <c r="F3" s="150"/>
      <c r="G3" s="150"/>
      <c r="H3" s="150"/>
      <c r="I3" s="152"/>
      <c r="J3" s="152"/>
      <c r="K3" s="152"/>
      <c r="L3" s="152"/>
    </row>
    <row r="4" spans="1:14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116" t="s">
        <v>152</v>
      </c>
      <c r="G4" s="116" t="s">
        <v>161</v>
      </c>
      <c r="H4" s="116" t="s">
        <v>225</v>
      </c>
      <c r="I4" s="85" t="s">
        <v>158</v>
      </c>
      <c r="J4" s="84" t="s">
        <v>10</v>
      </c>
      <c r="K4" s="84" t="s">
        <v>11</v>
      </c>
      <c r="L4" s="84" t="s">
        <v>150</v>
      </c>
      <c r="M4" s="84" t="s">
        <v>151</v>
      </c>
      <c r="N4" s="84" t="s">
        <v>14</v>
      </c>
    </row>
    <row r="5" spans="1:14" ht="69.599999999999994">
      <c r="A5" s="99" t="s">
        <v>142</v>
      </c>
      <c r="B5" s="101">
        <v>1</v>
      </c>
      <c r="C5" s="103" t="s">
        <v>221</v>
      </c>
      <c r="D5" s="108" t="s">
        <v>160</v>
      </c>
      <c r="E5" s="103" t="s">
        <v>222</v>
      </c>
      <c r="F5" s="135">
        <v>13.53</v>
      </c>
      <c r="G5" s="135">
        <v>40</v>
      </c>
      <c r="H5" s="135">
        <v>33.6</v>
      </c>
      <c r="I5" s="100">
        <f t="shared" ref="I5:I10" si="0">SUM(F5:H5)</f>
        <v>87.13</v>
      </c>
      <c r="J5" s="101"/>
      <c r="K5" s="100">
        <v>87.13</v>
      </c>
      <c r="L5" s="97" t="s">
        <v>145</v>
      </c>
      <c r="M5" s="101">
        <v>1</v>
      </c>
      <c r="N5" s="102" t="s">
        <v>143</v>
      </c>
    </row>
    <row r="6" spans="1:14" ht="69.599999999999994">
      <c r="A6" s="99" t="s">
        <v>142</v>
      </c>
      <c r="B6" s="101">
        <v>2</v>
      </c>
      <c r="C6" s="102" t="s">
        <v>218</v>
      </c>
      <c r="D6" s="108" t="s">
        <v>160</v>
      </c>
      <c r="E6" s="102" t="s">
        <v>217</v>
      </c>
      <c r="F6" s="135">
        <v>11.07</v>
      </c>
      <c r="G6" s="135">
        <v>36</v>
      </c>
      <c r="H6" s="135">
        <v>32</v>
      </c>
      <c r="I6" s="100">
        <f t="shared" si="0"/>
        <v>79.069999999999993</v>
      </c>
      <c r="J6" s="26"/>
      <c r="K6" s="26">
        <v>79.069999999999993</v>
      </c>
      <c r="L6" s="97" t="s">
        <v>145</v>
      </c>
      <c r="M6" s="106">
        <v>2</v>
      </c>
      <c r="N6" s="102" t="s">
        <v>173</v>
      </c>
    </row>
    <row r="7" spans="1:14" ht="69.599999999999994">
      <c r="A7" s="99" t="s">
        <v>142</v>
      </c>
      <c r="B7" s="101">
        <v>3</v>
      </c>
      <c r="C7" s="102" t="s">
        <v>216</v>
      </c>
      <c r="D7" s="108" t="s">
        <v>160</v>
      </c>
      <c r="E7" s="102" t="s">
        <v>217</v>
      </c>
      <c r="F7" s="135">
        <v>9.5299999999999994</v>
      </c>
      <c r="G7" s="135">
        <v>36</v>
      </c>
      <c r="H7" s="135">
        <v>32</v>
      </c>
      <c r="I7" s="100">
        <f t="shared" si="0"/>
        <v>77.53</v>
      </c>
      <c r="J7" s="26"/>
      <c r="K7" s="26">
        <v>77.53</v>
      </c>
      <c r="L7" s="97" t="s">
        <v>145</v>
      </c>
      <c r="M7" s="106">
        <v>3</v>
      </c>
      <c r="N7" s="102" t="s">
        <v>173</v>
      </c>
    </row>
    <row r="8" spans="1:14" ht="69.599999999999994">
      <c r="A8" s="99" t="s">
        <v>142</v>
      </c>
      <c r="B8" s="101">
        <v>4</v>
      </c>
      <c r="C8" s="102" t="s">
        <v>219</v>
      </c>
      <c r="D8" s="108" t="s">
        <v>160</v>
      </c>
      <c r="E8" s="102" t="s">
        <v>220</v>
      </c>
      <c r="F8" s="135">
        <v>9.8000000000000007</v>
      </c>
      <c r="G8" s="135">
        <v>36</v>
      </c>
      <c r="H8" s="135">
        <v>28.8</v>
      </c>
      <c r="I8" s="100">
        <f t="shared" si="0"/>
        <v>74.599999999999994</v>
      </c>
      <c r="J8" s="26"/>
      <c r="K8" s="26">
        <v>74.599999999999994</v>
      </c>
      <c r="L8" s="97" t="s">
        <v>145</v>
      </c>
      <c r="M8" s="101">
        <v>4</v>
      </c>
      <c r="N8" s="102" t="s">
        <v>144</v>
      </c>
    </row>
    <row r="9" spans="1:14" ht="69.599999999999994">
      <c r="A9" s="26" t="s">
        <v>148</v>
      </c>
      <c r="B9" s="101">
        <v>5</v>
      </c>
      <c r="C9" s="102" t="s">
        <v>223</v>
      </c>
      <c r="D9" s="108" t="s">
        <v>160</v>
      </c>
      <c r="E9" s="102" t="s">
        <v>224</v>
      </c>
      <c r="F9" s="135">
        <v>11.07</v>
      </c>
      <c r="G9" s="135">
        <v>36</v>
      </c>
      <c r="H9" s="135">
        <v>19.2</v>
      </c>
      <c r="I9" s="100">
        <f t="shared" si="0"/>
        <v>66.27</v>
      </c>
      <c r="J9" s="106"/>
      <c r="K9" s="100">
        <v>66.27</v>
      </c>
      <c r="L9" s="97" t="s">
        <v>147</v>
      </c>
      <c r="M9" s="106">
        <v>5</v>
      </c>
      <c r="N9" s="102" t="s">
        <v>143</v>
      </c>
    </row>
    <row r="10" spans="1:14" ht="69.599999999999994">
      <c r="A10" s="99" t="s">
        <v>142</v>
      </c>
      <c r="B10" s="101">
        <v>6</v>
      </c>
      <c r="C10" s="102" t="s">
        <v>214</v>
      </c>
      <c r="D10" s="108" t="s">
        <v>160</v>
      </c>
      <c r="E10" s="102" t="s">
        <v>215</v>
      </c>
      <c r="F10" s="135">
        <v>6.46</v>
      </c>
      <c r="G10" s="135">
        <v>40</v>
      </c>
      <c r="H10" s="135">
        <v>19.2</v>
      </c>
      <c r="I10" s="100">
        <f t="shared" si="0"/>
        <v>65.66</v>
      </c>
      <c r="J10" s="26"/>
      <c r="K10" s="26">
        <v>65.66</v>
      </c>
      <c r="L10" s="97" t="s">
        <v>147</v>
      </c>
      <c r="M10" s="101">
        <v>6</v>
      </c>
      <c r="N10" s="102" t="s">
        <v>173</v>
      </c>
    </row>
    <row r="13" spans="1:14" ht="15.6">
      <c r="A13" s="140"/>
      <c r="B13" s="141"/>
      <c r="C13" s="141"/>
      <c r="D13" s="141"/>
    </row>
    <row r="14" spans="1:14">
      <c r="A14" s="124"/>
      <c r="B14" s="124"/>
      <c r="C14" s="124"/>
      <c r="D14" s="124"/>
    </row>
    <row r="15" spans="1:14">
      <c r="A15" s="142"/>
      <c r="B15" s="143"/>
      <c r="C15" s="143"/>
      <c r="D15" s="144"/>
    </row>
  </sheetData>
  <sortState ref="A5:N19">
    <sortCondition descending="1" ref="I5"/>
  </sortState>
  <mergeCells count="5">
    <mergeCell ref="A1:M1"/>
    <mergeCell ref="A2:L2"/>
    <mergeCell ref="A3:L3"/>
    <mergeCell ref="A13:D13"/>
    <mergeCell ref="A15:D15"/>
  </mergeCells>
  <pageMargins left="0.7" right="0.7" top="0.75" bottom="0.75" header="0.3" footer="0.3"/>
  <pageSetup paperSize="9" orientation="portrait" r:id="rId1"/>
  <ignoredErrors>
    <ignoredError sqref="I11:I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BA19"/>
  <sheetViews>
    <sheetView zoomScale="90" zoomScaleNormal="90" workbookViewId="0">
      <selection activeCell="M16" sqref="M16"/>
    </sheetView>
  </sheetViews>
  <sheetFormatPr defaultRowHeight="14.4"/>
  <cols>
    <col min="1" max="1" width="15.6640625" customWidth="1"/>
    <col min="2" max="2" width="5.5546875" customWidth="1"/>
    <col min="3" max="3" width="26.109375" customWidth="1"/>
    <col min="4" max="4" width="23.5546875" customWidth="1"/>
    <col min="5" max="5" width="8.33203125" customWidth="1"/>
    <col min="6" max="6" width="8.88671875" customWidth="1"/>
    <col min="7" max="7" width="9.109375" customWidth="1"/>
    <col min="8" max="8" width="10.33203125" customWidth="1"/>
    <col min="9" max="9" width="9.109375" customWidth="1"/>
    <col min="10" max="10" width="8.44140625" customWidth="1"/>
    <col min="11" max="11" width="10.109375" customWidth="1"/>
    <col min="12" max="12" width="15.88671875" customWidth="1"/>
    <col min="13" max="13" width="7.6640625" customWidth="1"/>
    <col min="14" max="14" width="31.6640625" customWidth="1"/>
  </cols>
  <sheetData>
    <row r="1" spans="1:53" ht="15.6">
      <c r="A1" s="139" t="s">
        <v>186</v>
      </c>
      <c r="B1" s="139"/>
      <c r="C1" s="139"/>
      <c r="D1" s="139"/>
      <c r="E1" s="139"/>
      <c r="F1" s="139"/>
      <c r="G1" s="139"/>
      <c r="H1" s="139"/>
      <c r="I1" s="148"/>
      <c r="J1" s="148"/>
      <c r="K1" s="148"/>
      <c r="L1" s="148"/>
      <c r="M1" s="148"/>
      <c r="N1" s="148"/>
    </row>
    <row r="2" spans="1:53" ht="15.6">
      <c r="A2" s="139" t="s">
        <v>187</v>
      </c>
      <c r="B2" s="139"/>
      <c r="C2" s="139"/>
      <c r="D2" s="139"/>
      <c r="E2" s="139"/>
      <c r="F2" s="139"/>
      <c r="G2" s="139"/>
      <c r="H2" s="139"/>
      <c r="I2" s="148"/>
      <c r="J2" s="148"/>
      <c r="K2" s="148"/>
      <c r="L2" s="148"/>
      <c r="M2" s="148"/>
    </row>
    <row r="3" spans="1:53" s="87" customFormat="1" ht="15.6">
      <c r="A3" s="150" t="s">
        <v>188</v>
      </c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51"/>
      <c r="M3" s="151"/>
      <c r="N3" s="88"/>
      <c r="O3" s="88"/>
      <c r="P3"/>
      <c r="Q3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</row>
    <row r="4" spans="1:53" ht="82.5" customHeight="1">
      <c r="A4" s="84" t="s">
        <v>0</v>
      </c>
      <c r="B4" s="84" t="s">
        <v>1</v>
      </c>
      <c r="C4" s="92" t="s">
        <v>2</v>
      </c>
      <c r="D4" s="84" t="s">
        <v>141</v>
      </c>
      <c r="E4" s="84" t="s">
        <v>4</v>
      </c>
      <c r="F4" s="96" t="s">
        <v>152</v>
      </c>
      <c r="G4" s="96" t="s">
        <v>161</v>
      </c>
      <c r="H4" s="96" t="s">
        <v>225</v>
      </c>
      <c r="I4" s="85" t="s">
        <v>159</v>
      </c>
      <c r="J4" s="84" t="s">
        <v>10</v>
      </c>
      <c r="K4" s="84" t="s">
        <v>11</v>
      </c>
      <c r="L4" s="84" t="s">
        <v>150</v>
      </c>
      <c r="M4" s="84" t="s">
        <v>151</v>
      </c>
      <c r="N4" s="84" t="s">
        <v>14</v>
      </c>
    </row>
    <row r="5" spans="1:53" ht="69.599999999999994">
      <c r="A5" s="111" t="s">
        <v>142</v>
      </c>
      <c r="B5" s="109">
        <v>11</v>
      </c>
      <c r="C5" s="102" t="s">
        <v>238</v>
      </c>
      <c r="D5" s="108" t="s">
        <v>160</v>
      </c>
      <c r="E5" s="136" t="s">
        <v>224</v>
      </c>
      <c r="F5" s="137">
        <v>12.61</v>
      </c>
      <c r="G5" s="138">
        <v>33.68</v>
      </c>
      <c r="H5" s="138">
        <v>27.2</v>
      </c>
      <c r="I5" s="110">
        <f t="shared" ref="I5:I16" si="0">SUM(F5:H5)</f>
        <v>73.489999999999995</v>
      </c>
      <c r="J5" s="103"/>
      <c r="K5" s="103">
        <v>73.489999999999995</v>
      </c>
      <c r="L5" s="102" t="s">
        <v>145</v>
      </c>
      <c r="M5" s="109">
        <v>1</v>
      </c>
      <c r="N5" s="102" t="s">
        <v>143</v>
      </c>
    </row>
    <row r="6" spans="1:53" ht="69.599999999999994">
      <c r="A6" s="111" t="s">
        <v>142</v>
      </c>
      <c r="B6" s="109">
        <v>12</v>
      </c>
      <c r="C6" s="102" t="s">
        <v>237</v>
      </c>
      <c r="D6" s="108" t="s">
        <v>160</v>
      </c>
      <c r="E6" s="136" t="s">
        <v>224</v>
      </c>
      <c r="F6" s="137">
        <v>13.23</v>
      </c>
      <c r="G6" s="138">
        <v>33.68</v>
      </c>
      <c r="H6" s="138">
        <v>25.6</v>
      </c>
      <c r="I6" s="110">
        <f t="shared" si="0"/>
        <v>72.509999999999991</v>
      </c>
      <c r="J6" s="103"/>
      <c r="K6" s="103">
        <v>72.509999999999991</v>
      </c>
      <c r="L6" s="102" t="s">
        <v>145</v>
      </c>
      <c r="M6" s="109">
        <v>2</v>
      </c>
      <c r="N6" s="102" t="s">
        <v>143</v>
      </c>
    </row>
    <row r="7" spans="1:53" ht="80.25" customHeight="1">
      <c r="A7" s="111" t="s">
        <v>142</v>
      </c>
      <c r="B7" s="109">
        <v>18</v>
      </c>
      <c r="C7" s="102" t="s">
        <v>235</v>
      </c>
      <c r="D7" s="108" t="s">
        <v>160</v>
      </c>
      <c r="E7" s="136" t="s">
        <v>220</v>
      </c>
      <c r="F7" s="137">
        <v>9.3800000000000008</v>
      </c>
      <c r="G7" s="138">
        <v>29.47</v>
      </c>
      <c r="H7" s="138">
        <v>32</v>
      </c>
      <c r="I7" s="110">
        <f t="shared" si="0"/>
        <v>70.849999999999994</v>
      </c>
      <c r="J7" s="103"/>
      <c r="K7" s="103">
        <v>70.849999999999994</v>
      </c>
      <c r="L7" s="102" t="s">
        <v>145</v>
      </c>
      <c r="M7" s="109">
        <v>3</v>
      </c>
      <c r="N7" s="102" t="s">
        <v>144</v>
      </c>
    </row>
    <row r="8" spans="1:53" ht="69.599999999999994">
      <c r="A8" s="111" t="s">
        <v>142</v>
      </c>
      <c r="B8" s="109">
        <v>19</v>
      </c>
      <c r="C8" s="102" t="s">
        <v>232</v>
      </c>
      <c r="D8" s="108" t="s">
        <v>160</v>
      </c>
      <c r="E8" s="103" t="s">
        <v>220</v>
      </c>
      <c r="F8" s="137">
        <v>5.07</v>
      </c>
      <c r="G8" s="138">
        <v>33.68</v>
      </c>
      <c r="H8" s="138">
        <v>32</v>
      </c>
      <c r="I8" s="127">
        <f t="shared" si="0"/>
        <v>70.75</v>
      </c>
      <c r="J8" s="103"/>
      <c r="K8" s="103">
        <v>70.75</v>
      </c>
      <c r="L8" s="102" t="s">
        <v>145</v>
      </c>
      <c r="M8" s="109">
        <v>4</v>
      </c>
      <c r="N8" s="102" t="s">
        <v>144</v>
      </c>
    </row>
    <row r="9" spans="1:53" ht="69.599999999999994">
      <c r="A9" s="111" t="s">
        <v>142</v>
      </c>
      <c r="B9" s="109">
        <v>22</v>
      </c>
      <c r="C9" s="102" t="s">
        <v>236</v>
      </c>
      <c r="D9" s="108" t="s">
        <v>160</v>
      </c>
      <c r="E9" s="136" t="s">
        <v>222</v>
      </c>
      <c r="F9" s="137">
        <v>9.3800000000000008</v>
      </c>
      <c r="G9" s="138">
        <v>33.68</v>
      </c>
      <c r="H9" s="138">
        <v>25.6</v>
      </c>
      <c r="I9" s="110">
        <f t="shared" si="0"/>
        <v>68.66</v>
      </c>
      <c r="J9" s="110"/>
      <c r="K9" s="110">
        <v>68.66</v>
      </c>
      <c r="L9" s="102" t="s">
        <v>147</v>
      </c>
      <c r="M9" s="109">
        <v>5</v>
      </c>
      <c r="N9" s="102" t="s">
        <v>143</v>
      </c>
    </row>
    <row r="10" spans="1:53" ht="69.599999999999994">
      <c r="A10" s="111" t="s">
        <v>142</v>
      </c>
      <c r="B10" s="109">
        <v>23</v>
      </c>
      <c r="C10" s="107" t="s">
        <v>234</v>
      </c>
      <c r="D10" s="108" t="s">
        <v>160</v>
      </c>
      <c r="E10" s="102" t="s">
        <v>220</v>
      </c>
      <c r="F10" s="137">
        <v>5.38</v>
      </c>
      <c r="G10" s="138">
        <v>29.47</v>
      </c>
      <c r="H10" s="138">
        <v>32</v>
      </c>
      <c r="I10" s="110">
        <f t="shared" si="0"/>
        <v>66.849999999999994</v>
      </c>
      <c r="J10" s="103"/>
      <c r="K10" s="110">
        <v>66.849999999999994</v>
      </c>
      <c r="L10" s="102" t="s">
        <v>147</v>
      </c>
      <c r="M10" s="109">
        <v>6</v>
      </c>
      <c r="N10" s="102" t="s">
        <v>144</v>
      </c>
    </row>
    <row r="11" spans="1:53" ht="69.599999999999994">
      <c r="A11" s="111" t="s">
        <v>142</v>
      </c>
      <c r="B11" s="109">
        <v>24</v>
      </c>
      <c r="C11" s="102" t="s">
        <v>228</v>
      </c>
      <c r="D11" s="108" t="s">
        <v>160</v>
      </c>
      <c r="E11" s="102" t="s">
        <v>217</v>
      </c>
      <c r="F11" s="137">
        <v>10.15</v>
      </c>
      <c r="G11" s="138">
        <v>29.47</v>
      </c>
      <c r="H11" s="138">
        <v>27.2</v>
      </c>
      <c r="I11" s="110">
        <f t="shared" si="0"/>
        <v>66.819999999999993</v>
      </c>
      <c r="J11" s="112"/>
      <c r="K11" s="110">
        <v>66.819999999999993</v>
      </c>
      <c r="L11" s="102" t="s">
        <v>147</v>
      </c>
      <c r="M11" s="109">
        <v>7</v>
      </c>
      <c r="N11" s="102" t="s">
        <v>173</v>
      </c>
    </row>
    <row r="12" spans="1:53" ht="69.599999999999994">
      <c r="A12" s="111" t="s">
        <v>142</v>
      </c>
      <c r="B12" s="109">
        <v>26</v>
      </c>
      <c r="C12" s="102" t="s">
        <v>230</v>
      </c>
      <c r="D12" s="108" t="s">
        <v>160</v>
      </c>
      <c r="E12" s="102" t="s">
        <v>231</v>
      </c>
      <c r="F12" s="137">
        <v>5.07</v>
      </c>
      <c r="G12" s="138">
        <v>29.47</v>
      </c>
      <c r="H12" s="138">
        <v>32</v>
      </c>
      <c r="I12" s="110">
        <f t="shared" si="0"/>
        <v>66.539999999999992</v>
      </c>
      <c r="J12" s="103"/>
      <c r="K12" s="103">
        <v>66.539999999999992</v>
      </c>
      <c r="L12" s="102" t="s">
        <v>147</v>
      </c>
      <c r="M12" s="109">
        <v>8</v>
      </c>
      <c r="N12" s="102" t="s">
        <v>173</v>
      </c>
    </row>
    <row r="13" spans="1:53" ht="69.599999999999994">
      <c r="A13" s="111" t="s">
        <v>142</v>
      </c>
      <c r="B13" s="109">
        <v>31</v>
      </c>
      <c r="C13" s="103" t="s">
        <v>229</v>
      </c>
      <c r="D13" s="108" t="s">
        <v>160</v>
      </c>
      <c r="E13" s="103" t="s">
        <v>217</v>
      </c>
      <c r="F13" s="137">
        <v>10.92</v>
      </c>
      <c r="G13" s="138">
        <v>33.68</v>
      </c>
      <c r="H13" s="138">
        <v>19.2</v>
      </c>
      <c r="I13" s="110">
        <f t="shared" si="0"/>
        <v>63.8</v>
      </c>
      <c r="J13" s="103"/>
      <c r="K13" s="103">
        <v>63.8</v>
      </c>
      <c r="L13" s="102" t="s">
        <v>147</v>
      </c>
      <c r="M13" s="109">
        <v>9</v>
      </c>
      <c r="N13" s="102" t="s">
        <v>173</v>
      </c>
    </row>
    <row r="14" spans="1:53" ht="69.599999999999994">
      <c r="A14" s="111" t="s">
        <v>142</v>
      </c>
      <c r="B14" s="109">
        <v>34</v>
      </c>
      <c r="C14" s="102" t="s">
        <v>233</v>
      </c>
      <c r="D14" s="108" t="s">
        <v>160</v>
      </c>
      <c r="E14" s="102" t="s">
        <v>220</v>
      </c>
      <c r="F14" s="137">
        <v>7.69</v>
      </c>
      <c r="G14" s="138">
        <v>29.47</v>
      </c>
      <c r="H14" s="138">
        <v>25.6</v>
      </c>
      <c r="I14" s="110">
        <f t="shared" si="0"/>
        <v>62.76</v>
      </c>
      <c r="J14" s="103"/>
      <c r="K14" s="103">
        <v>62.76</v>
      </c>
      <c r="L14" s="102" t="s">
        <v>147</v>
      </c>
      <c r="M14" s="109">
        <v>10</v>
      </c>
      <c r="N14" s="102" t="s">
        <v>144</v>
      </c>
    </row>
    <row r="15" spans="1:53" ht="69.599999999999994">
      <c r="A15" s="111" t="s">
        <v>142</v>
      </c>
      <c r="B15" s="109">
        <v>35</v>
      </c>
      <c r="C15" s="102" t="s">
        <v>227</v>
      </c>
      <c r="D15" s="108" t="s">
        <v>160</v>
      </c>
      <c r="E15" s="102" t="s">
        <v>215</v>
      </c>
      <c r="F15" s="137">
        <v>9.84</v>
      </c>
      <c r="G15" s="138">
        <v>33.68</v>
      </c>
      <c r="H15" s="138">
        <v>19.2</v>
      </c>
      <c r="I15" s="110">
        <f t="shared" si="0"/>
        <v>62.72</v>
      </c>
      <c r="J15" s="103"/>
      <c r="K15" s="103">
        <v>62.72</v>
      </c>
      <c r="L15" s="102" t="s">
        <v>147</v>
      </c>
      <c r="M15" s="109">
        <v>11</v>
      </c>
      <c r="N15" s="102" t="s">
        <v>173</v>
      </c>
    </row>
    <row r="16" spans="1:53" ht="69.599999999999994">
      <c r="A16" s="111" t="s">
        <v>142</v>
      </c>
      <c r="B16" s="109">
        <v>40</v>
      </c>
      <c r="C16" s="102" t="s">
        <v>226</v>
      </c>
      <c r="D16" s="108" t="s">
        <v>160</v>
      </c>
      <c r="E16" s="102" t="s">
        <v>215</v>
      </c>
      <c r="F16" s="137">
        <v>6.15</v>
      </c>
      <c r="G16" s="138">
        <v>33.68</v>
      </c>
      <c r="H16" s="138">
        <v>12.8</v>
      </c>
      <c r="I16" s="110">
        <f t="shared" si="0"/>
        <v>52.629999999999995</v>
      </c>
      <c r="J16" s="103"/>
      <c r="K16" s="103">
        <v>52.629999999999995</v>
      </c>
      <c r="L16" s="102" t="s">
        <v>147</v>
      </c>
      <c r="M16" s="109">
        <v>12</v>
      </c>
      <c r="N16" s="102" t="s">
        <v>173</v>
      </c>
    </row>
    <row r="17" spans="1:4" ht="15.6">
      <c r="A17" s="140"/>
      <c r="B17" s="141"/>
      <c r="C17" s="141"/>
      <c r="D17" s="141"/>
    </row>
    <row r="18" spans="1:4">
      <c r="A18" s="124"/>
      <c r="B18" s="124"/>
      <c r="C18" s="124"/>
      <c r="D18" s="124"/>
    </row>
    <row r="19" spans="1:4">
      <c r="A19" s="142"/>
      <c r="B19" s="143"/>
      <c r="C19" s="143"/>
      <c r="D19" s="144"/>
    </row>
  </sheetData>
  <sortState ref="A5:N49">
    <sortCondition descending="1" ref="I5"/>
  </sortState>
  <mergeCells count="5">
    <mergeCell ref="A2:M2"/>
    <mergeCell ref="A3:M3"/>
    <mergeCell ref="A1:N1"/>
    <mergeCell ref="A17:D17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5:I6 I7:I8 I9:I11 I12 I13 I14:I15 I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5-6 кл. дев.</vt:lpstr>
      <vt:lpstr>5-6 кл. мальч.</vt:lpstr>
      <vt:lpstr>7 класс</vt:lpstr>
      <vt:lpstr>7-8 кл. дев.</vt:lpstr>
      <vt:lpstr>7-8 кл. мальч.</vt:lpstr>
      <vt:lpstr>9-11 кл. дев.</vt:lpstr>
      <vt:lpstr>9-11 кл. юноши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2024-10-25T07:43:28Z</dcterms:modified>
</cp:coreProperties>
</file>